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aurelija_norvile_uzt_lt/Documents/Desktop/"/>
    </mc:Choice>
  </mc:AlternateContent>
  <xr:revisionPtr revIDLastSave="0" documentId="8_{DDB589E1-3FBD-4A20-B590-4A583C06174C}" xr6:coauthVersionLast="47" xr6:coauthVersionMax="47" xr10:uidLastSave="{00000000-0000-0000-0000-000000000000}"/>
  <bookViews>
    <workbookView xWindow="-120" yWindow="-120" windowWidth="29040" windowHeight="15720" xr2:uid="{C9DA0D3C-B3B7-4E4E-A90E-FB2F92C45F79}"/>
  </bookViews>
  <sheets>
    <sheet name="PVK finansuojami 2024" sheetId="7" r:id="rId1"/>
  </sheets>
  <externalReferences>
    <externalReference r:id="rId2"/>
    <externalReference r:id="rId3"/>
  </externalReferences>
  <definedNames>
    <definedName name="_xlnm._FilterDatabase" localSheetId="0" hidden="1">'PVK finansuojami 2024'!$A$5:$M$405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5" i="7" l="1"/>
  <c r="J405" i="7"/>
  <c r="K405" i="7"/>
  <c r="I405" i="7"/>
  <c r="D405" i="7"/>
  <c r="C358" i="7" l="1"/>
  <c r="H286" i="7" l="1"/>
  <c r="H397" i="7"/>
  <c r="K398" i="7" l="1"/>
  <c r="C385" i="7"/>
  <c r="G264" i="7"/>
  <c r="K253" i="7"/>
  <c r="K250" i="7"/>
  <c r="K246" i="7"/>
  <c r="K245" i="7"/>
  <c r="K241" i="7"/>
  <c r="K240" i="7"/>
  <c r="K238" i="7"/>
  <c r="K234" i="7"/>
  <c r="K230" i="7"/>
  <c r="K229" i="7"/>
  <c r="K228" i="7"/>
  <c r="K227" i="7"/>
  <c r="K225" i="7"/>
  <c r="K224" i="7"/>
  <c r="K223" i="7"/>
  <c r="K222" i="7"/>
  <c r="K221" i="7"/>
  <c r="K220" i="7"/>
  <c r="K218" i="7"/>
  <c r="K217" i="7"/>
  <c r="K216" i="7"/>
  <c r="K215" i="7"/>
  <c r="K214" i="7"/>
  <c r="E147" i="7"/>
  <c r="E146" i="7"/>
  <c r="E145" i="7"/>
  <c r="E144" i="7"/>
  <c r="E143" i="7"/>
  <c r="E142" i="7"/>
  <c r="E140" i="7"/>
  <c r="E139" i="7"/>
  <c r="E137" i="7"/>
  <c r="E136" i="7"/>
  <c r="E135" i="7"/>
  <c r="E133" i="7"/>
  <c r="E132" i="7"/>
  <c r="E130" i="7"/>
  <c r="E128" i="7"/>
  <c r="E127" i="7"/>
  <c r="E126" i="7"/>
  <c r="E125" i="7"/>
  <c r="E123" i="7"/>
  <c r="E122" i="7"/>
  <c r="E120" i="7"/>
  <c r="E118" i="7"/>
  <c r="E116" i="7"/>
  <c r="E115" i="7"/>
  <c r="E113" i="7"/>
  <c r="E111" i="7"/>
  <c r="E107" i="7"/>
  <c r="E106" i="7"/>
  <c r="E105" i="7"/>
  <c r="E101" i="7"/>
  <c r="E99" i="7"/>
  <c r="E98" i="7"/>
  <c r="E97" i="7"/>
  <c r="E94" i="7"/>
  <c r="E93" i="7"/>
  <c r="E92" i="7"/>
  <c r="E90" i="7"/>
  <c r="E84" i="7"/>
  <c r="E78" i="7"/>
  <c r="E77" i="7"/>
  <c r="E75" i="7"/>
  <c r="E74" i="7"/>
  <c r="E73" i="7"/>
  <c r="E72" i="7"/>
  <c r="E70" i="7"/>
  <c r="E69" i="7"/>
  <c r="E68" i="7"/>
  <c r="E66" i="7"/>
  <c r="E62" i="7"/>
  <c r="E60" i="7"/>
  <c r="E55" i="7"/>
  <c r="E51" i="7"/>
  <c r="E47" i="7"/>
  <c r="E43" i="7"/>
  <c r="E41" i="7"/>
  <c r="E34" i="7"/>
  <c r="E31" i="7"/>
  <c r="E29" i="7"/>
  <c r="E28" i="7"/>
  <c r="E25" i="7"/>
  <c r="E24" i="7"/>
  <c r="E20" i="7"/>
  <c r="E19" i="7"/>
  <c r="E17" i="7"/>
  <c r="E16" i="7"/>
  <c r="E13" i="7"/>
  <c r="E11" i="7"/>
  <c r="E8" i="7"/>
  <c r="E7" i="7"/>
</calcChain>
</file>

<file path=xl/sharedStrings.xml><?xml version="1.0" encoding="utf-8"?>
<sst xmlns="http://schemas.openxmlformats.org/spreadsheetml/2006/main" count="1614" uniqueCount="560">
  <si>
    <t>Eil. Nr.</t>
  </si>
  <si>
    <t>Darbo vietos (vietų) steigimo vieta</t>
  </si>
  <si>
    <t>Numatomas darbo laikas</t>
  </si>
  <si>
    <t>Prašoma subsidija, Eur</t>
  </si>
  <si>
    <t>Nuosavos lėšos, Eur</t>
  </si>
  <si>
    <t>Lėšos iš viso, Eur</t>
  </si>
  <si>
    <t>Paraiškos galutinis įvertinimas (balai)</t>
  </si>
  <si>
    <t>Vilniaus</t>
  </si>
  <si>
    <t>723102 Automobilių mechanikas</t>
  </si>
  <si>
    <t xml:space="preserve">40 val./5 d. d. </t>
  </si>
  <si>
    <t>832203 Automobilio vairuotojas</t>
  </si>
  <si>
    <t>834104 Traktorininkas</t>
  </si>
  <si>
    <t>8 val per dieną, 
5 d.d. savaitė</t>
  </si>
  <si>
    <t>834204 Ekskavatoriaus mašinistas</t>
  </si>
  <si>
    <t>40 val./5 d.d.</t>
  </si>
  <si>
    <t>752308 Medienos apdirbimo staklių derintojas operatorius</t>
  </si>
  <si>
    <t>Ne mažiau 40 val. per savaitę, pilnas darbo etato.</t>
  </si>
  <si>
    <t>132113 Vyriausiasis hidrotechnikas</t>
  </si>
  <si>
    <t>40 VAL.SAV.</t>
  </si>
  <si>
    <t>723119 Remonto meistras</t>
  </si>
  <si>
    <t>8 val./d, 5 d./sav</t>
  </si>
  <si>
    <t>751206 Konditeris</t>
  </si>
  <si>
    <t>8 val. darbo diena, 5 darbo dienos per savaitę</t>
  </si>
  <si>
    <t>251203 Programinės įrangos kūrėjas</t>
  </si>
  <si>
    <t>40-60 valandų / savaitę.</t>
  </si>
  <si>
    <t>731308 Juvelyras</t>
  </si>
  <si>
    <t>40 val./sav.</t>
  </si>
  <si>
    <t>343105 Fotografas</t>
  </si>
  <si>
    <t>40 val./5 d. d.</t>
  </si>
  <si>
    <t>832204 Vairuotojas ekspeditorius</t>
  </si>
  <si>
    <t>Vilnius</t>
  </si>
  <si>
    <t>912106 Cheminio dėmių valymo valytojas</t>
  </si>
  <si>
    <t>40 val per savaitę</t>
  </si>
  <si>
    <t>816087 Kavos pupelių skrudinimo įrenginio operatorius</t>
  </si>
  <si>
    <t>40 val/ 
5 d.d. savaitė</t>
  </si>
  <si>
    <t>325902 Kosmetologas</t>
  </si>
  <si>
    <t>752224 Baldžius</t>
  </si>
  <si>
    <t>723117 Automobilių šaltkalvis</t>
  </si>
  <si>
    <t>325503 Masažuotojas</t>
  </si>
  <si>
    <t>723348 Šaltkalvis suvirintojas</t>
  </si>
  <si>
    <t>5 darbo dienos, 40 val. per savaitę</t>
  </si>
  <si>
    <t>723102 Automoilių mechanikas</t>
  </si>
  <si>
    <t>Elektrėnų sav., Gilučių sen.</t>
  </si>
  <si>
    <t>8 val./d., 5 d./sav.</t>
  </si>
  <si>
    <t>262204 Bibliotekininkas</t>
  </si>
  <si>
    <t>912301 Langų valytojas</t>
  </si>
  <si>
    <t>342304 Asmeninis treneris</t>
  </si>
  <si>
    <t>40 darbo valandų darbo savaitė</t>
  </si>
  <si>
    <t>514208 Dekoratyvinės kosmetikos kosmetikas</t>
  </si>
  <si>
    <t>832104 Siuntų ir pranešimų išvežiotojas</t>
  </si>
  <si>
    <t>30 val./5 d. d.</t>
  </si>
  <si>
    <t>122101 Komercijos direktorius</t>
  </si>
  <si>
    <t>226401 Kineziterapeutas</t>
  </si>
  <si>
    <t>251401 Programuotojas</t>
  </si>
  <si>
    <t>323001 Nediplomuotas liaudies medicinos praktikas</t>
  </si>
  <si>
    <t>216601 Grafikos dizaineris</t>
  </si>
  <si>
    <t>Vilniaus m. sav.</t>
  </si>
  <si>
    <t>731421 Keramikas</t>
  </si>
  <si>
    <t>48 val. per savaitę</t>
  </si>
  <si>
    <t>321402 Dantų technikas</t>
  </si>
  <si>
    <t>40 val/5 d.d.</t>
  </si>
  <si>
    <t>723109 Variklinių transporto priemonių mechanikas</t>
  </si>
  <si>
    <t>752322 Medienos graviravimo mašinų operatorius</t>
  </si>
  <si>
    <t>Ukmergės raj. sav., Ukmergė</t>
  </si>
  <si>
    <t>711516 Stalius</t>
  </si>
  <si>
    <t xml:space="preserve">Vilniaus raj. sav. </t>
  </si>
  <si>
    <t>512001 Virėjas</t>
  </si>
  <si>
    <t>241103 Buhalteris</t>
  </si>
  <si>
    <t>524201 Demonstruotojas</t>
  </si>
  <si>
    <t>343207 Interjero dizaineris</t>
  </si>
  <si>
    <t>265902 Diskotekos vedėjas, didžėjus</t>
  </si>
  <si>
    <t>233002 Anglų kalbos mokytojas</t>
  </si>
  <si>
    <t>8 d. val., 5 dienų sav.</t>
  </si>
  <si>
    <t>8 darbo valandos / 5 dienų darbo savaitė</t>
  </si>
  <si>
    <t>216405 Projektuotojas konstruktorius</t>
  </si>
  <si>
    <t>311805 Techninių brėžinių braižytojas</t>
  </si>
  <si>
    <t>Vilniaus raj. sav., Riešės sen.</t>
  </si>
  <si>
    <t>40 val/sav</t>
  </si>
  <si>
    <t>911209 Valytojas</t>
  </si>
  <si>
    <t>30 val./ sav.</t>
  </si>
  <si>
    <t>711513 Statybų stalius</t>
  </si>
  <si>
    <t>741209 Variklinės transporto priemonės elektrikas</t>
  </si>
  <si>
    <t>40 val. darbo savaitė</t>
  </si>
  <si>
    <t>723113 Variklinių transporto priemonių remontininkas</t>
  </si>
  <si>
    <t>732203 Spaustuvininkas</t>
  </si>
  <si>
    <t>711102 Plataus profilio statybininkas</t>
  </si>
  <si>
    <t>311203 Statybos inžinerijos technikas</t>
  </si>
  <si>
    <t>8 val/d, 5d./sav</t>
  </si>
  <si>
    <t>723120 Mechanikas</t>
  </si>
  <si>
    <t>343101 Kino filmo operatorius</t>
  </si>
  <si>
    <t>5 darbo dienų darbo savaitė / 8 valandų darbo diena</t>
  </si>
  <si>
    <t>432107 Sandėlininkas</t>
  </si>
  <si>
    <t xml:space="preserve">8 val. per dieną, 40 val. per savaitę </t>
  </si>
  <si>
    <t>265408 Garso režisierius</t>
  </si>
  <si>
    <t>251302 Multimedijos programų kūrėjas</t>
  </si>
  <si>
    <t>Ukmergė</t>
  </si>
  <si>
    <t>941101 Greitojo maisto ruošimo darbuotojas</t>
  </si>
  <si>
    <t>721409 Metalinių konstrukcijų surinkimo šaltkalvis</t>
  </si>
  <si>
    <t>343106 Reklamos fotografas</t>
  </si>
  <si>
    <t>8 val. per dieną, 40 val.per savaitę</t>
  </si>
  <si>
    <t>263405 Psichologas psichoterapeutas</t>
  </si>
  <si>
    <t>Standartinė 40 val. darbo savaitė</t>
  </si>
  <si>
    <t>512003 Restorano virėjas</t>
  </si>
  <si>
    <t>722344 Metalo apdirbimo staklių operatorius</t>
  </si>
  <si>
    <t>252101 Kompiuterių duomenų bazių analitikas</t>
  </si>
  <si>
    <t>713116 Apdailininkas</t>
  </si>
  <si>
    <t>Vilniaus rajono sav., Zujūnų sen</t>
  </si>
  <si>
    <t>731406 Keramikos meistras</t>
  </si>
  <si>
    <t>30 val./sav.</t>
  </si>
  <si>
    <t>8 darbo valandos / 5 darbo dienų darbo savaitė</t>
  </si>
  <si>
    <t>961306 Aplinkos tvarkytojas</t>
  </si>
  <si>
    <t>713304 Pastatų išorės valytojas smėliasraute</t>
  </si>
  <si>
    <t>732223 Spausdinimo mašinų operatorius</t>
  </si>
  <si>
    <t>832206 Furgono vairuotojas</t>
  </si>
  <si>
    <t>8 val. per dieną, 40 val. darbo savaitė</t>
  </si>
  <si>
    <t>8 darbo valandos/5 darbo dienų savaitė</t>
  </si>
  <si>
    <t>752106 Medienos apdirbėjas</t>
  </si>
  <si>
    <t>832207 Mikroautobuso vairuotojas</t>
  </si>
  <si>
    <t>216601 grafikos dizaineris</t>
  </si>
  <si>
    <t>711510 Stalius dailidė</t>
  </si>
  <si>
    <t>8 val dienoje, pilna darbo savaitė, pilnas etatas.</t>
  </si>
  <si>
    <t>214430 Mechanikos inžinierius</t>
  </si>
  <si>
    <t>243103 Logistikos specialistas [vadybininkas]</t>
  </si>
  <si>
    <t>232016 Rinkodaros ir reklamos mokytojas</t>
  </si>
  <si>
    <t>40 valandų per savaitę. lankstus darbo grafikas</t>
  </si>
  <si>
    <t>753301 Siuvinėtojas</t>
  </si>
  <si>
    <t>214136 Gamybos inžinierius</t>
  </si>
  <si>
    <t>241201 Nekilnojamojo turto planuotojas</t>
  </si>
  <si>
    <t>20 val. per sav.</t>
  </si>
  <si>
    <t>311402 Elektrinės įrangos technikas</t>
  </si>
  <si>
    <t>40 val./ 5 d.d.</t>
  </si>
  <si>
    <t>513201 Barmenas</t>
  </si>
  <si>
    <t>214437 Konstruktorius</t>
  </si>
  <si>
    <t>751201 Kepėjas</t>
  </si>
  <si>
    <t>40 val. per savaitę</t>
  </si>
  <si>
    <t>261103 Teisininkas</t>
  </si>
  <si>
    <t xml:space="preserve">40 darbo valandų savaitė </t>
  </si>
  <si>
    <t>265202 Muzikos aranžuotojas</t>
  </si>
  <si>
    <t>216604 Multimedijos dizaineris</t>
  </si>
  <si>
    <t>352108 Garso operatorius</t>
  </si>
  <si>
    <t>Alytaus miesto sav., Alytus</t>
  </si>
  <si>
    <t>40 d. val. per savaitę, dirbant pagal individualų darbo laiko režimą.</t>
  </si>
  <si>
    <t>40 valandų/savaitę</t>
  </si>
  <si>
    <t>Kauno miesto sav., Kaunas</t>
  </si>
  <si>
    <t>413201 Duomenų įvesties operatorius</t>
  </si>
  <si>
    <t>8 val/dieną. 5 dienos/savaitę</t>
  </si>
  <si>
    <t>712608 Vandens tiekimo sistemų montuotojas</t>
  </si>
  <si>
    <t>5 d.d.; 40 val./sav.</t>
  </si>
  <si>
    <t>8 val. per dieną, 40 val. per savaitę</t>
  </si>
  <si>
    <t>741225 Elektromechanikas</t>
  </si>
  <si>
    <t>8 valandos per dieną, 5 dienos per savaitę, 40 valandų per mėnesį</t>
  </si>
  <si>
    <t>8 darbo valados per dieną, 5 darbo dienos per savaitę</t>
  </si>
  <si>
    <t>723108 Sunkvežimių mechanikas</t>
  </si>
  <si>
    <t>8 val. per d., 40 val. per savaitę.</t>
  </si>
  <si>
    <t>40 val. per savaitę pilna darbo diena I-V; 8-17h</t>
  </si>
  <si>
    <t>752319 Medienos apdirbimo staklių operatorius</t>
  </si>
  <si>
    <t xml:space="preserve">40 valandų per savaitę, nuo 8.00-17.00 val., penkios darbo dienos. </t>
  </si>
  <si>
    <t>8 val./d., 5 d.d.</t>
  </si>
  <si>
    <t>1000.00</t>
  </si>
  <si>
    <t>8 darbo valandos /dieną/ 5 darbo dienų darbo savaitė</t>
  </si>
  <si>
    <t>8 darbo valandos per dieną, 5 darbo dienų savaitė</t>
  </si>
  <si>
    <t>325102 Burnos higienistas</t>
  </si>
  <si>
    <t>8 valandos per dieną ir 40 valandų darbo
savaitė</t>
  </si>
  <si>
    <t>8 val/dieną, 40 val/savaitę</t>
  </si>
  <si>
    <t>Druskininkų sav., Druskininkai</t>
  </si>
  <si>
    <t>40 valandų per savaitę.</t>
  </si>
  <si>
    <t>40 val. per savaitę (5 d. d. po 8 val.).</t>
  </si>
  <si>
    <t>723116 Šaltkalvis diagnostikas</t>
  </si>
  <si>
    <t xml:space="preserve">8 darbo valandos / 5 darbo dienų darbo savaitė </t>
  </si>
  <si>
    <t>832202 Taksi vairuotojas</t>
  </si>
  <si>
    <t>521104 Smulkus prekybininkas</t>
  </si>
  <si>
    <t>8 val. per dieną, 40 val. per savaitę, 5 d.d. savaitė</t>
  </si>
  <si>
    <t>40 valandų per savaitę</t>
  </si>
  <si>
    <t>713117 Dailės ir dekoratyviųjų dirbinių restauruotojas</t>
  </si>
  <si>
    <t>751401 Vaisių konservuotojas</t>
  </si>
  <si>
    <t xml:space="preserve">8 darbo valandos / 5 dienų darbo savaitė
</t>
  </si>
  <si>
    <t>8 darbo valandos - 5 darbo dienų darbo savaitė</t>
  </si>
  <si>
    <t>732224 Tekstilės marginimo mašinų operatorius</t>
  </si>
  <si>
    <t>Kauno rajono sav., Akademijos sen.</t>
  </si>
  <si>
    <t>8 darbo valandos, 40 val. per savaitę. 5 darbo dienų savaitė</t>
  </si>
  <si>
    <t>814308 Popierinių gaminių gamybos mašinų operatorius</t>
  </si>
  <si>
    <t>713305 Pastatų išorės valytojas</t>
  </si>
  <si>
    <t>8 valandos per dieną, 40 valandų per savaitę</t>
  </si>
  <si>
    <t>753113 Drabužių siuvėjas</t>
  </si>
  <si>
    <t>40 val./sav</t>
  </si>
  <si>
    <t>8 val/dieną, 5 dienos/savaitę</t>
  </si>
  <si>
    <t>8val. per dieną,  40val. per savaitę.</t>
  </si>
  <si>
    <t>40 val./per savaitę</t>
  </si>
  <si>
    <t>40 val./sav.;Dirbant po 8 valandas, penkias dienas per savaitę</t>
  </si>
  <si>
    <t>712617 Vamzdynų ir šildymo sistemų įrenginių montuotojas</t>
  </si>
  <si>
    <t>8 val./d., 5d. d.</t>
  </si>
  <si>
    <t>352115 Garso ir vaizdo operatorius</t>
  </si>
  <si>
    <t xml:space="preserve">40 valandų per savaitę. </t>
  </si>
  <si>
    <t>8 val. per dieną, 40 val. per savaitę, 5 darbo dienos per savaitę</t>
  </si>
  <si>
    <t xml:space="preserve">Bus dirbama 5 darbo dienas per savaitę, 8 valandas per dieną  (40val/sav.). </t>
  </si>
  <si>
    <t xml:space="preserve">I-V
9-18 h
pagal susitarimą, bus galima vykdyti veiklą ir VI iki 14 h
</t>
  </si>
  <si>
    <t>8 val. per dieną, 40 val., 5 darbo dienos per savaitę</t>
  </si>
  <si>
    <t>8 darbo valandos per dieną, 40 valandų per savaitę</t>
  </si>
  <si>
    <t>40 valandų per savaitę, 8 val. per dieną</t>
  </si>
  <si>
    <t>Dirbama 8 darbo valandas per darbo dieną, 5 darbo dienas per darbo savaitę.</t>
  </si>
  <si>
    <t>Vilkaviškio rajono sav., Vilkaviškio miesto sen., Vilkaviškis</t>
  </si>
  <si>
    <t>Pilnas etatas 8 darbo valandos, 5 dienos per savaitę.</t>
  </si>
  <si>
    <t>40 val. per savaitę, pilnas etatas</t>
  </si>
  <si>
    <t>Varėnos rajono sav., Varėnos sen., Varėna</t>
  </si>
  <si>
    <t xml:space="preserve">40 val./sav., lankstus darbo laiko rėžimas </t>
  </si>
  <si>
    <t>514207 Chiropodistas</t>
  </si>
  <si>
    <t>40 valandų per savaitę, laisvu darbo grafiku.</t>
  </si>
  <si>
    <t>753126 Siuvėjas</t>
  </si>
  <si>
    <t xml:space="preserve">5 darbo dienos per savaitę, 8 valandos per
dieną, 40 valandų per savatę
</t>
  </si>
  <si>
    <t>342202 Sporto instruktorius</t>
  </si>
  <si>
    <t>8 val. per dieną, 40 val per savaitę</t>
  </si>
  <si>
    <t>753116 Siuvėjas modeliuotojas</t>
  </si>
  <si>
    <t>5 darbo dienų savaitė, 40 valandų per sav., 8 val. per dieną.</t>
  </si>
  <si>
    <t>122201 Reklamos padalinio vadovas</t>
  </si>
  <si>
    <t>8 val./d, 40 val/sav</t>
  </si>
  <si>
    <t>Jonavos rajono sav., Jonavos sen., Jonava</t>
  </si>
  <si>
    <t>40 val. per sav.</t>
  </si>
  <si>
    <t>ne mažiau 40 val. per savaitę</t>
  </si>
  <si>
    <t>531103 Auklė</t>
  </si>
  <si>
    <t>40 val. per savaitę (8 val. per dieną)</t>
  </si>
  <si>
    <t>5 darbo dienų savaitė, 40 val. per savaitę, 8 val. per dieną</t>
  </si>
  <si>
    <t>8 darbo valandos / 5 darbo dienų darbo savaitė (40 valandų per savaitę)</t>
  </si>
  <si>
    <t>Kauno rajono sav., Lapių sen., Lapių mstl.</t>
  </si>
  <si>
    <t>8 darbo valandos / 5 darbo dienų darbo savaitė.</t>
  </si>
  <si>
    <t>8 valandos. Vidutinis darbo laikas, įskaitant viršvalandžius 40 - 48 val. per savaitę
Maksimalus darbo laikas – ne ilgesnis kaip 12 val. per dieną.</t>
  </si>
  <si>
    <t>226101 Gydytojas odontologas</t>
  </si>
  <si>
    <t>815302 Siuvinėjimo mašinų operatorius</t>
  </si>
  <si>
    <t>722304 Metalo pjovimo staklių derintojas operatorius</t>
  </si>
  <si>
    <t>40 valandų per savaitę, 5 d.d., 8 val. per dieną</t>
  </si>
  <si>
    <t>712101 Stogdengys</t>
  </si>
  <si>
    <t>980.00</t>
  </si>
  <si>
    <t>40 valandų darbo savaitė</t>
  </si>
  <si>
    <t>214201 Statybinių konstrukcijų inžinierius</t>
  </si>
  <si>
    <t>8 darbo valandos per dieną / 40 darbo valandų per savaitę.</t>
  </si>
  <si>
    <t>221101 Šeimos gydytojas</t>
  </si>
  <si>
    <t>8 valandų darbo diena / 5 darbo dienų darbo savaitė.</t>
  </si>
  <si>
    <t xml:space="preserve">8 val./d.,
40 val./sav
</t>
  </si>
  <si>
    <t>40 darbo valandų per savaitę ( 5 darbo dienos per savaitę, po 8 darbo valandas per dieną).</t>
  </si>
  <si>
    <t>753320 Patalynės gamintojas</t>
  </si>
  <si>
    <t>25 darbo valandos per savaitę, t.y. 5val/dieną.</t>
  </si>
  <si>
    <t>5 d.d po 8 val. Viso 40 val per savaitę.</t>
  </si>
  <si>
    <t>522307 Pardavėjas kasininkas</t>
  </si>
  <si>
    <t>Kauno rajono sav., Garliavos sen.,</t>
  </si>
  <si>
    <t>40 val. per savaitę, 8 val. per dieną</t>
  </si>
  <si>
    <t>214403 Mechatronikos inžinierius</t>
  </si>
  <si>
    <t>Pilnas etatas - 8 valandos per dieną, 40 valandų per savaitę</t>
  </si>
  <si>
    <t>40 val. per sav., 5 d. d.</t>
  </si>
  <si>
    <t>Ne mažiau 40 val. per savaitę, pilnas darbo etato</t>
  </si>
  <si>
    <t>351209 Informacinių technologijų sistemos eksploatavimo technikas</t>
  </si>
  <si>
    <t>40 darbo valandų per savaitę.</t>
  </si>
  <si>
    <t>5 d.d./sav., 40 val./sav., 8 val./d.</t>
  </si>
  <si>
    <t>721311 Skardininkas</t>
  </si>
  <si>
    <t>8 darbo valandos per dieną, esant 5 darbo dienų savaitei.</t>
  </si>
  <si>
    <t>Kauno rajono sav., Užliedžių sen.</t>
  </si>
  <si>
    <t>8 darbo valandos/ 5 darbo dienos</t>
  </si>
  <si>
    <t>722313 Skaitmeninio valdymo metalo apdirbimo staklių derintojas operatorius</t>
  </si>
  <si>
    <t>Kauno rajono sav.,  Alšėnų sen.</t>
  </si>
  <si>
    <t>8 val/d, 40 val/sav</t>
  </si>
  <si>
    <t>232065 Kūno grožio priežiūros paslaugų mokytojas</t>
  </si>
  <si>
    <t>Klaipėdos</t>
  </si>
  <si>
    <t>Tauragės rajono sav., Tauragės miesto sen., Tauragė</t>
  </si>
  <si>
    <t>8 val./ dieną, 5 dienos/ savaitę, 40 valandų per mėnesį</t>
  </si>
  <si>
    <t>Klaipėdos miesto sav., Klaipėda</t>
  </si>
  <si>
    <t>Kretingos rajono sav., Kretingos miesto sen., Kretinga</t>
  </si>
  <si>
    <t>pilnu etatu, atitiks LR DK numatytą savaitės darbo laiko trukmę</t>
  </si>
  <si>
    <t>252302 Kompiuterių sistemų inžinierius</t>
  </si>
  <si>
    <t>Rietavo sav., Rietavo miesto sen., Rietavas</t>
  </si>
  <si>
    <t>8 darbo valandos / 5 darbo dienos</t>
  </si>
  <si>
    <t>Šilutės rajono sav., Šilutės sen., Šilutė</t>
  </si>
  <si>
    <t>40 valandų per savaitę. Pilnas etatas</t>
  </si>
  <si>
    <t>243106 Rinkodaros specialistas [vadybininkas]</t>
  </si>
  <si>
    <t xml:space="preserve">1100
</t>
  </si>
  <si>
    <t>216302 Komercinių produktų dizaineris</t>
  </si>
  <si>
    <t>8 h per dieną, 5 k. per sav.</t>
  </si>
  <si>
    <t>8 val. per dieną, 5 d. per savaitę</t>
  </si>
  <si>
    <t>211401 Geodezininkas</t>
  </si>
  <si>
    <t xml:space="preserve">8 val. per d., 40 val. per sav., </t>
  </si>
  <si>
    <t>352119 Viešųjų renginių garso įrangos operatorius</t>
  </si>
  <si>
    <t>2350.00</t>
  </si>
  <si>
    <t>40 valandų per savaitę, 5 darbo dienos per savaitę.</t>
  </si>
  <si>
    <t>8 Valandas per dieną , 40 Valandų per savaitę</t>
  </si>
  <si>
    <t>Šilutės rajono sav., Juknaičių sen</t>
  </si>
  <si>
    <t>40 val. per savaitę / 5 d. d. per savaitę</t>
  </si>
  <si>
    <t>8 darbo val./ 5 d.d. sav.</t>
  </si>
  <si>
    <t>8 darbo valandos, 5 dienų darbo savaitė</t>
  </si>
  <si>
    <t>731905 Floristas</t>
  </si>
  <si>
    <t>342302 Kūno rengybos instruktorius</t>
  </si>
  <si>
    <t>514101 Kirpėjas</t>
  </si>
  <si>
    <t>8 darbo valandos / 5 dienos</t>
  </si>
  <si>
    <t>711404 Apdailininkas betono mišiniu</t>
  </si>
  <si>
    <t>Šilalės raj. sav., Kvėdarnos sen.</t>
  </si>
  <si>
    <t>8 valandų darbo diena/ 5 darbo dienų darbo savaitė</t>
  </si>
  <si>
    <t>311214 Eksploatavimo technikas</t>
  </si>
  <si>
    <t>40 darbo val. / savaitė, laisvu darbo grafiku</t>
  </si>
  <si>
    <t>40 valandų per savaię</t>
  </si>
  <si>
    <t>Jurbarko raj. sav., Skirsnemunės sen.</t>
  </si>
  <si>
    <t>8 darbo valandos / 5</t>
  </si>
  <si>
    <t>816080 Maisto produktų gamybos technologinės linijos operatorius</t>
  </si>
  <si>
    <t>Klaipėdos raj. Gargždų sen. Gagždai</t>
  </si>
  <si>
    <t>40 val per savaitę, po 8 val per dieną</t>
  </si>
  <si>
    <t>311402 Elektroninės įrangos technikas</t>
  </si>
  <si>
    <t>40val/sav, 5d.d./sav</t>
  </si>
  <si>
    <t>Palangos miesto sav., Palanga</t>
  </si>
  <si>
    <t>8 val. darbo diena, 40 val. darbo savaitė, laisvu grafiku</t>
  </si>
  <si>
    <t>40 val/savaitę(5d.d. po 8 val)</t>
  </si>
  <si>
    <t>5 d.d./ 40 val. per sav.</t>
  </si>
  <si>
    <t>242105 Vadybos konsultantas</t>
  </si>
  <si>
    <t>8 val. per dieną / 40 val. per savaitę</t>
  </si>
  <si>
    <t>8 valandų darbo diena, 5 dienų darbo savaitė</t>
  </si>
  <si>
    <t>235906 Neformaliojo švietimo mokytojas {sporto, kūno kultūros ir pan. mokymas}</t>
  </si>
  <si>
    <t>5 d.d. per sav./8 val. per d.</t>
  </si>
  <si>
    <t>40val./sav., 5d.d./sav.</t>
  </si>
  <si>
    <t>834312 Konvejerio operatorius</t>
  </si>
  <si>
    <t>Šilutės rajono sav., Gardamo sen.</t>
  </si>
  <si>
    <t>5 d. d. 8val</t>
  </si>
  <si>
    <t>721401 Metalo lakštų lenkėjas</t>
  </si>
  <si>
    <t>5 d. d./sav., 40 val./sav., 8 val./d.</t>
  </si>
  <si>
    <t>751127 Žuvies rūkyklos darbininkas</t>
  </si>
  <si>
    <t>Rusnės sen., Rusnės mstl.</t>
  </si>
  <si>
    <t>8 val. per dieną, 40 val. per sav., 5 d.d. per sav.</t>
  </si>
  <si>
    <t>8 darbo val. per diena, 5 dienas per savaitę.</t>
  </si>
  <si>
    <t>961102 Atliekų surinkėjas</t>
  </si>
  <si>
    <t xml:space="preserve">40 valandų darbo savaitė </t>
  </si>
  <si>
    <t>8 val./ 5 d.d.</t>
  </si>
  <si>
    <t>8 valandų darbo diena, 5 dienų darbo savaitė.</t>
  </si>
  <si>
    <t>343508 Apšvietimo technikas</t>
  </si>
  <si>
    <t>711407 Betonuotojas</t>
  </si>
  <si>
    <t>711915 Pastatų remontininkas aukštybininkas</t>
  </si>
  <si>
    <t>40 val darbo savaitė</t>
  </si>
  <si>
    <t>Jurbarko raj. sav., Jurbarkų sen.</t>
  </si>
  <si>
    <t>5 darbo dienos, 40 val. per sav.</t>
  </si>
  <si>
    <t>8 val. per darbo dieną, 40 val. per savaitę.</t>
  </si>
  <si>
    <t>40 val. per savaitę ir 8 val. per diena</t>
  </si>
  <si>
    <t xml:space="preserve">Šiaulių </t>
  </si>
  <si>
    <t>Šiauliai</t>
  </si>
  <si>
    <t>8 val/d, 5 d.d.</t>
  </si>
  <si>
    <t>Šiaulių</t>
  </si>
  <si>
    <t>8 d.val/5 d.d. savaitė</t>
  </si>
  <si>
    <t>8 val./d., 5d.d/sav.</t>
  </si>
  <si>
    <t>8 val./d., 5 d.d. /sav.</t>
  </si>
  <si>
    <t>8 val./d., 5 d.d./sav, 40 vasl./sav.</t>
  </si>
  <si>
    <t>722342 Metalo apdirbimo staklių centro operatorius</t>
  </si>
  <si>
    <t>516402 Naminių gyvūnų kirpėjas</t>
  </si>
  <si>
    <t>Telšių rajono sav., Telšių miesto sen., Telšiai</t>
  </si>
  <si>
    <t>40 val./sav.; 8 val./d.d.</t>
  </si>
  <si>
    <t>Kelmės rajono sav., Liolių sen.</t>
  </si>
  <si>
    <t>8 val./d.d.; 5 d.d./sav.</t>
  </si>
  <si>
    <t>Raseinių rajono sav., Ariogalos sen.</t>
  </si>
  <si>
    <t>8 val./dieną, 5 dienos/savaitę</t>
  </si>
  <si>
    <t>711101 Pastatų statybininkas (naudojantis tradicines medžiagas)</t>
  </si>
  <si>
    <t>Mažeikių rajono sav., Viekšnių sen.</t>
  </si>
  <si>
    <t>40 val./savaitė, 8 val./darbo diena</t>
  </si>
  <si>
    <t>Kėdainių rajono sav., Pelėdnagių sen.</t>
  </si>
  <si>
    <t>40 darbo valandų savaitė, 8.00-17.00 val.Pirmadienis-penktadienis</t>
  </si>
  <si>
    <t>713110 Sienų apdailos dažytojas dekoruotojas</t>
  </si>
  <si>
    <t>Akmenės rajono sav., Naujosios Akmenės miesto sen., Naujoji Akmenė</t>
  </si>
  <si>
    <t>Kelmės rajono sav., Kelmės sen., Kelmė</t>
  </si>
  <si>
    <t>1 etatas; 8 val./d.; 40 val./sav., darbo dienomis</t>
  </si>
  <si>
    <t>8 val./d, 5 d.d./sav</t>
  </si>
  <si>
    <t xml:space="preserve"> Šiaulių rajono sav., Kuršėnų kaimiškoji sen.</t>
  </si>
  <si>
    <t>Raseinių rajono sav., Ariogalos miesto sen., Ariogala</t>
  </si>
  <si>
    <t>8 val./dieną; 40 val./savaitę</t>
  </si>
  <si>
    <t>Raseinių rajono sav., Raseinių miesto sen., Raseiniai</t>
  </si>
  <si>
    <t>8 val per dieną, 5 d.d.per savaitę, 40 val.per savaitę</t>
  </si>
  <si>
    <t>333202 Konferencijų ir renginių organizatorius</t>
  </si>
  <si>
    <t>8 darbo valandos, 5 d.per savaitę</t>
  </si>
  <si>
    <t>Mažeikių rajono sav., Mažeikių apylinkės sen.</t>
  </si>
  <si>
    <t xml:space="preserve">8:00 - 17:00 nuo I-V </t>
  </si>
  <si>
    <t>Šiaulių miesto sav., Šiauliai</t>
  </si>
  <si>
    <t>8 darbo valandos / 5 dienų darbo savaitė.</t>
  </si>
  <si>
    <t>Kelmės rajono sav., Kražių sen.</t>
  </si>
  <si>
    <t>8 darbo valandos per dieną, 5 darbo dienų savaitė, 40 darbo valandų per savaitę</t>
  </si>
  <si>
    <t>722333 Frezuotojas</t>
  </si>
  <si>
    <t>Mažeikių rajono sav., Tirkšlių sen.</t>
  </si>
  <si>
    <t>Viena pamaina 8 h per dieną 40 h. per savaitę</t>
  </si>
  <si>
    <t>514211 Manikiūrininkas</t>
  </si>
  <si>
    <t>8 darbo valandos /5 darbo dienų darbo savaitė</t>
  </si>
  <si>
    <t>242104 Verslo konsultantas</t>
  </si>
  <si>
    <t>8 valandos/ 5 darbo dienos</t>
  </si>
  <si>
    <t>Joniškio rajono sav., Joniškio sen., Joniškis</t>
  </si>
  <si>
    <t xml:space="preserve">I-V 8-17
Per savaitę 40 val.
</t>
  </si>
  <si>
    <t>8 val/d, 5 d.d/sav</t>
  </si>
  <si>
    <t>Šiaulių rajono sav., Šiaulių kaimiškoji sen.</t>
  </si>
  <si>
    <t xml:space="preserve">40 val. per savaitę
5 d. d. per savaitę 
8 val. per dieną
</t>
  </si>
  <si>
    <t xml:space="preserve">40 val. per sav., 5 d. d. </t>
  </si>
  <si>
    <t>8 val. per dieną , 40 val. per savaitę.</t>
  </si>
  <si>
    <t>Šiaulių r. sav., Šiaulių kaimiškoji sen.</t>
  </si>
  <si>
    <t>Akmenės rajono sav., Akmenės sen.</t>
  </si>
  <si>
    <t>121102 Vyriausiasis buhalteris</t>
  </si>
  <si>
    <t>Kelmės r. sav., Kelmė</t>
  </si>
  <si>
    <t>8 val. darbo diena, 5 darbo dienų (40 darbo valandų) savaitė</t>
  </si>
  <si>
    <t>Panevėžio</t>
  </si>
  <si>
    <t>Molėtų rajono sav., Giedraičių sen.</t>
  </si>
  <si>
    <t>40 d. val.  sav.</t>
  </si>
  <si>
    <t>311406 Elektronikos inžinerijos technikas</t>
  </si>
  <si>
    <t>Utenos rajono sav., Utenos miesto sen., Utena</t>
  </si>
  <si>
    <t>8 val. per dieną/ 5 dienų savaitė</t>
  </si>
  <si>
    <t>Ignalinos rajono sav., Ignalinos miesto sen., Ignalina</t>
  </si>
  <si>
    <t>8 d. val./5 d. d. sav.</t>
  </si>
  <si>
    <t>Biržų rajono sav., Biržų miesto sen., Biržai</t>
  </si>
  <si>
    <t>216509 Matininkas</t>
  </si>
  <si>
    <t>Panevėžio miesto sav., Panevėžys</t>
  </si>
  <si>
    <t>Utenos rajono sav., Vyžuonų sen.</t>
  </si>
  <si>
    <t>Pasvalio rajono sav., Pasvalys</t>
  </si>
  <si>
    <t>ne mažiau 40 val. per sav.</t>
  </si>
  <si>
    <t>Anykščių rajono sav., Traupio sen.</t>
  </si>
  <si>
    <t>8 val./d., 5 d.d./sav., 40 val. sav.</t>
  </si>
  <si>
    <t>243105 Pardavimo vadybininkas</t>
  </si>
  <si>
    <t>8 val. per dieną/5 darbo dienų savaitė</t>
  </si>
  <si>
    <t>Utenos rajono sav., Sudeikių sen.</t>
  </si>
  <si>
    <t>Panevėžio rajono sav., Velžio sen.</t>
  </si>
  <si>
    <t>40 val.per savaitę.</t>
  </si>
  <si>
    <t>722329 Programinio valdymo staklių operatorius</t>
  </si>
  <si>
    <t>Ignalinos rajono sav., Ignalina</t>
  </si>
  <si>
    <t>Biržų rajono sav., Papilio sen.</t>
  </si>
  <si>
    <t>Zarasų rajono sav., Salako sen.</t>
  </si>
  <si>
    <t>5 dienos per savaitę/8 val. per dieną</t>
  </si>
  <si>
    <t>343103 Kinematografijos kameros operatorius</t>
  </si>
  <si>
    <t xml:space="preserve">8 val. d.d., 5 d.d. </t>
  </si>
  <si>
    <t>Rokiškio rajono sav., Rokiškio kaimiškoji sen.</t>
  </si>
  <si>
    <t>8 val. per dieną, 40 val. per savaitę.</t>
  </si>
  <si>
    <t xml:space="preserve"> Panevėžio miesto sav., Panevėžys</t>
  </si>
  <si>
    <t>711502 Dailidė statybininkas</t>
  </si>
  <si>
    <t xml:space="preserve">1000,00
</t>
  </si>
  <si>
    <t>8 valandos per dieną, 5 dienos per savaitę</t>
  </si>
  <si>
    <t>833202 Sunkvežimio vairuotojas</t>
  </si>
  <si>
    <t>5 darbo dienos per savaitę, 8 val. darbo diena/40 val. per savaitę</t>
  </si>
  <si>
    <t>752323 Medienos ėsdinimo mašinų operatorius</t>
  </si>
  <si>
    <t>10 valandų per dieną - 4 darbo dienų savaitė</t>
  </si>
  <si>
    <t>216311 Dailininkas dizaineris</t>
  </si>
  <si>
    <t>Ignalinos rajono sav., Dūkšto sen.</t>
  </si>
  <si>
    <t>20 val. sav.</t>
  </si>
  <si>
    <t>Anykščių rajono sav., Anykščiai</t>
  </si>
  <si>
    <t>742134 Fotokopijavimo mašinų technikas</t>
  </si>
  <si>
    <t>Molėtų rajono sav., Molėtai</t>
  </si>
  <si>
    <t>251304 Internetinių paslaugų kūrėjas</t>
  </si>
  <si>
    <t>Zarasų rajono sav., Zarasų sen., Zarasai</t>
  </si>
  <si>
    <t>5 darbo dienos/40 val. darbo savaitė</t>
  </si>
  <si>
    <t>513201 Barmenas; 513101 Padavėjas; 513201 Barmenas</t>
  </si>
  <si>
    <t>Rokiškio rajono sav., Rokiškio miesto sen., Rokiškis</t>
  </si>
  <si>
    <t xml:space="preserve">8 val. / d., 5 d. / sav., 40 val. / sav. </t>
  </si>
  <si>
    <t>9 val./d, 40 val/sav</t>
  </si>
  <si>
    <t xml:space="preserve">40 val./sav. </t>
  </si>
  <si>
    <t>nuo pirmadienio iki penktadienio, nuo 9 ryto iki 17 val. vakaro.</t>
  </si>
  <si>
    <t xml:space="preserve">Kauno </t>
  </si>
  <si>
    <t xml:space="preserve"> Vilnius</t>
  </si>
  <si>
    <t>Vilniaus rajono sav., Maišiagalos sen.</t>
  </si>
  <si>
    <t>Trakų rajono sav., Rūdiškių sen.</t>
  </si>
  <si>
    <t>Trakų r., Senųjų Trakų sen.</t>
  </si>
  <si>
    <t>Vilniaus rajono sav., Bezdonių sen.</t>
  </si>
  <si>
    <t xml:space="preserve"> Švenčionių r. sav., Pabradės sen.</t>
  </si>
  <si>
    <t>Švenčionėliai</t>
  </si>
  <si>
    <t xml:space="preserve"> Vilniaus r. sav., Nemėžio sen.</t>
  </si>
  <si>
    <t>Ukmergės rajono sav., Ukmergė</t>
  </si>
  <si>
    <t>Širvintos</t>
  </si>
  <si>
    <t>Vilniaus r. sav., Zujūnų sen.</t>
  </si>
  <si>
    <t xml:space="preserve">Šalčininkų r. sav. </t>
  </si>
  <si>
    <t>Trakų rajono sav., Senųjų Trakų sen.</t>
  </si>
  <si>
    <t>Vilniaus r. sav., Nemėžio sen.</t>
  </si>
  <si>
    <t>Trakų rajono sav., Paluknio sen.</t>
  </si>
  <si>
    <t>Vilniaus r. sav., Avižienių sen.</t>
  </si>
  <si>
    <t>Ukmergės rajono sav., Deltuvos sen.</t>
  </si>
  <si>
    <t>Vilniaus r. sav., Mickūnų sen.</t>
  </si>
  <si>
    <t>Vilniaus r. sav,  Riešės sen.</t>
  </si>
  <si>
    <t>, Šalčininkų r. sav., Turgelių sen.</t>
  </si>
  <si>
    <t>Vilniaus r. sav. Avižienių sen.</t>
  </si>
  <si>
    <t>Vilniaus r. sav., Maišiagalos sen.</t>
  </si>
  <si>
    <t>Vilniaus r. sav., Sudervės sen.</t>
  </si>
  <si>
    <t>Vilniaus rajono sav., Šatrininkų sen.</t>
  </si>
  <si>
    <t xml:space="preserve"> Vilniaus r. sav., Juodšilių sen. </t>
  </si>
  <si>
    <t>Šalčininkų rajono sav., Šalčininkų sen.</t>
  </si>
  <si>
    <t xml:space="preserve">Vilniaus rajono sav., Nemėžio sen., </t>
  </si>
  <si>
    <t xml:space="preserve">Trakų r. sav. </t>
  </si>
  <si>
    <t>Vilniaus rajono sav., Avižienių sen.</t>
  </si>
  <si>
    <t xml:space="preserve">Šalčininkų r. saviv. </t>
  </si>
  <si>
    <t>Vilniaus r., Dūkštų sen.</t>
  </si>
  <si>
    <t>Šalčininkų r. sav.,  Turgelių sen.</t>
  </si>
  <si>
    <t xml:space="preserve"> Trakų r. sav., Trakai</t>
  </si>
  <si>
    <t>Vilniaus r. sav.</t>
  </si>
  <si>
    <t>Vilniaus r. sav., Kalvelių sen.</t>
  </si>
  <si>
    <t>Šilutės rajono sav., Kintų sen.</t>
  </si>
  <si>
    <t>Tauragės r. sav., Mažonų sen.</t>
  </si>
  <si>
    <t>Jurbarko r. sav., Jurbarkas</t>
  </si>
  <si>
    <t>Klaipėdos r. Gargždai</t>
  </si>
  <si>
    <t>Kretingalės sen., Kretingalės mstl.</t>
  </si>
  <si>
    <t xml:space="preserve">Klaipėdos raj. Sendvario sen. </t>
  </si>
  <si>
    <t xml:space="preserve">Klaipėdos r. Priekulės sen. </t>
  </si>
  <si>
    <t xml:space="preserve">Tauragės r. sav. Tauragė, Gaurės sen. </t>
  </si>
  <si>
    <t>Plungės r. sav., Plungė</t>
  </si>
  <si>
    <t>Klaipėdos r. Kretingalės mst.</t>
  </si>
  <si>
    <t>Šilutės r. sav., Saugų sen.</t>
  </si>
  <si>
    <t>Šilutės rajono sav., Šilutės sen.</t>
  </si>
  <si>
    <t>Šiaulių r.</t>
  </si>
  <si>
    <t xml:space="preserve"> Mažeikių r. sav., Laižuvos sen.</t>
  </si>
  <si>
    <t xml:space="preserve"> Kelmės r. sav., Tytuvėnų sen. </t>
  </si>
  <si>
    <t>Kelmės r. sav., Šaukėnų sen.</t>
  </si>
  <si>
    <t xml:space="preserve">Radviliškio r. sav., Baisogalos sen.,  </t>
  </si>
  <si>
    <t xml:space="preserve"> Kėdainių r. sav., Josvainių sen.</t>
  </si>
  <si>
    <t>Telšių rajono sav., Telšiai</t>
  </si>
  <si>
    <t>Šiaulių miesto sav.</t>
  </si>
  <si>
    <t>Kėdainių rajono sav., Josvainių sen.</t>
  </si>
  <si>
    <t xml:space="preserve">Radviliškio r. sav., Aukštelkų sen. </t>
  </si>
  <si>
    <t>Kaišiadorių rajono sav., Žiežmarių apylinkės sen.</t>
  </si>
  <si>
    <t>Kauno rajono sav., Garliavos apylinkių sen.</t>
  </si>
  <si>
    <t>Kauno rajono sav., Neveronių sen.</t>
  </si>
  <si>
    <t>Kauno rajono sav., Karmėlavos sen.</t>
  </si>
  <si>
    <t>Vilkaviškio rajono sav., Bartninkų sen.</t>
  </si>
  <si>
    <t>Alytaus rajono sav., Alytaus sen.</t>
  </si>
  <si>
    <t>Kauno rajono sav., Samylų sen.</t>
  </si>
  <si>
    <t>Prienų rajono sav., Šilavoto sen.</t>
  </si>
  <si>
    <t>Kauno rajono sav., Alšėnų sen.</t>
  </si>
  <si>
    <t>Jonavos rajono sav., Žeimių sen.</t>
  </si>
  <si>
    <t>Kalvarijos sav., Kalvarijos sen.</t>
  </si>
  <si>
    <t>Šakių rajono sav., Kidulių sen.</t>
  </si>
  <si>
    <t>Lazdijų r. sav., Seirijų sen.</t>
  </si>
  <si>
    <t xml:space="preserve">Kauno rajono sav., Užliedžių sen. </t>
  </si>
  <si>
    <t>Kauno rajono sav., Ringaudų sen.</t>
  </si>
  <si>
    <t>Druskininkų sav., Viečiūnų sen.</t>
  </si>
  <si>
    <t>Kauno rajono sav., Raudondvario sen.</t>
  </si>
  <si>
    <t>Alytaus rajono sav., Pivašiūnų sen.</t>
  </si>
  <si>
    <t>Kazlų Rūdos sav., Kazlų Rūdos sen.</t>
  </si>
  <si>
    <t xml:space="preserve">Jonavos rajono sav., Užusalių sen. </t>
  </si>
  <si>
    <t>40 darbo valandų per savaitę</t>
  </si>
  <si>
    <t xml:space="preserve"> 40 darbo valandų per savaitę, su galimybe dirbti viršvalandžius</t>
  </si>
  <si>
    <t>ne mažiau 40 val./sav.</t>
  </si>
  <si>
    <t>20 val./sav.</t>
  </si>
  <si>
    <t xml:space="preserve">2024 M. FINANSUOJAMŲ PARAMOS VERSLUI KURTI  PROJEKTŲ SĄRAŠAS </t>
  </si>
  <si>
    <t>____________________________________________</t>
  </si>
  <si>
    <t xml:space="preserve">	251401 Programuotojas</t>
  </si>
  <si>
    <t>Vilkaviškio rajono sav., Virbalio sen.</t>
  </si>
  <si>
    <t>Vilkaviškio rajono sav., Vilkaviškio miesto sen.</t>
  </si>
  <si>
    <t xml:space="preserve">Jonavos rajono sav. </t>
  </si>
  <si>
    <t>Prienų rajono sav., Pakuonio sen.</t>
  </si>
  <si>
    <t xml:space="preserve">40 val.per savaitę </t>
  </si>
  <si>
    <t>72310 2-asisAutomobilių mechanikas</t>
  </si>
  <si>
    <t>8 valandos per dieną, 5 darbo dienos per savaitę</t>
  </si>
  <si>
    <t xml:space="preserve">8 val. per dieną, 40 val. per savaitę, </t>
  </si>
  <si>
    <t xml:space="preserve">8 valandos per dieną, 5 darbo dienos per savaitę, </t>
  </si>
  <si>
    <t>8 darbo valandos per darbo dieną, 5 darbo dienų savaitė</t>
  </si>
  <si>
    <t>Darbo vietų skaičius</t>
  </si>
  <si>
    <t>Papildomai remiamų asmenų skaičius</t>
  </si>
  <si>
    <t>Klientų aptarnavimo departamentas</t>
  </si>
  <si>
    <t>Profesija (kodas, pavadinimas)</t>
  </si>
  <si>
    <t>Planuojamas mokėti darbo užmokestis (Eur)</t>
  </si>
  <si>
    <t>Procentas nuo darbingo amžiaus gyventojų (vidutinis šalyje birželio 1 dienai buvo 8,2)</t>
  </si>
  <si>
    <t xml:space="preserve">Šilutės r. sav. Šilutės sen. </t>
  </si>
  <si>
    <t>Tauragės r. Mažonų sen.</t>
  </si>
  <si>
    <t>Vilniaus </t>
  </si>
  <si>
    <t> Vilniaus</t>
  </si>
  <si>
    <t>711517 Dailidė </t>
  </si>
  <si>
    <t>Pakruojo rajono sav., Pakruojo sen.</t>
  </si>
  <si>
    <t>Pagirių sen., Vilniaus rajono  sav.</t>
  </si>
  <si>
    <t>Vilniaus miesto sav., Vilnius</t>
  </si>
  <si>
    <t>Vilniaus miesto sav., Vilnius </t>
  </si>
  <si>
    <t>940,00 </t>
  </si>
  <si>
    <t>950,00 </t>
  </si>
  <si>
    <t>40 valandų darbo savaitė, 5 darbo dienos per savaitę, 8 valandos per dieną</t>
  </si>
  <si>
    <t> 40 val. per savaitę</t>
  </si>
  <si>
    <t>40 val. per savaitę, 8 val./d. </t>
  </si>
  <si>
    <t> 8 val./d., 40 val./sav.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</si>
</sst>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"/>
  </numFmts>
  <fonts count="7" x14ac:knownFonts="1">
    <font>
      <sz val="11"/>
      <color theme="1"/>
      <name val="Aptos Narrow"/>
      <family val="2"/>
      <charset val="186"/>
      <scheme val="minor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Aptos Narrow"/>
      <family val="2"/>
      <scheme val="minor"/>
    </font>
    <font>
      <sz val="8"/>
      <name val="Aptos Narrow"/>
      <family val="2"/>
      <charset val="186"/>
      <scheme val="minor"/>
    </font>
    <font>
      <sz val="11"/>
      <name val="Times New Roman"/>
      <family val="1"/>
    </font>
    <font>
      <sz val="11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2" fontId="1" fillId="0" borderId="7" xfId="0" applyNumberFormat="1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2" fontId="1" fillId="0" borderId="9" xfId="1" applyNumberFormat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2" fontId="1" fillId="0" borderId="10" xfId="1" applyNumberFormat="1" applyFont="1" applyBorder="1" applyAlignment="1">
      <alignment horizontal="center" vertical="center" wrapText="1"/>
    </xf>
    <xf numFmtId="2" fontId="5" fillId="0" borderId="1" xfId="1" applyNumberFormat="1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49" fontId="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</cellXfs>
  <cellStyles count="2">
    <cellStyle name="Įprastas" xfId="0" builtinId="0"/>
    <cellStyle name="Įprastas 3" xfId="1" xr:uid="{AEEA5F03-1642-4630-9620-BA43D625F5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zimtumotarnyba.sharepoint.com/sites/Paramosversluikurtiparaikvertinimas2024m/Shared%20Documents/General/Informacija%20apie%20gautas%20PVK%20parai&#353;kas.xlsx" TargetMode="External"/><Relationship Id="rId1" Type="http://schemas.openxmlformats.org/officeDocument/2006/relationships/externalLinkPath" Target="https://uzimtumotarnyba.sharepoint.com/sites/Paramosversluikurtiparaikvertinimas2024m/Shared%20Documents/General/Informacija%20apie%20gautas%20PVK%20parai&#353;ka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zimtumotarnyba.sharepoint.com/sites/Paramosversluikurtiparaikvertinimas2024m/Shared%20Documents/General/PVK%20parai&#353;k&#371;%20s&#261;ra&#353;as,%20kurios%20si&#363;lomos%20&#303;traukti%20&#303;%20finansuojam&#371;%20projekt&#371;%20s&#261;ra&#353;&#261;%20&#8211;%20kopija.xlsx" TargetMode="External"/><Relationship Id="rId1" Type="http://schemas.openxmlformats.org/officeDocument/2006/relationships/externalLinkPath" Target="https://uzimtumotarnyba.sharepoint.com/sites/Paramosversluikurtiparaikvertinimas2024m/Shared%20Documents/General/PVK%20parai&#353;k&#371;%20s&#261;ra&#353;as,%20kurios%20si&#363;lomos%20&#303;traukti%20&#303;%20finansuojam&#371;%20projekt&#371;%20s&#261;ra&#353;&#261;%20&#8211;%20kopij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 driveId="b!vJBhbAkTz06Wwkk23K0m54KXaLZD4_ZMnJxxug1pFZyTu8Ourf5rTp18Ko62jIX6" itemId="01HMVLFKYWO33IFXGFPNBYYFWZVL43MVRQ">
      <xxl21:absoluteUrl r:id="rId2"/>
    </xxl21:alternateUrls>
    <sheetNames>
      <sheetName val="VilniausKADsteigiamos d.v."/>
      <sheetName val="KaunoKADsteigiamos d.v. "/>
      <sheetName val="ŠiauliųKADsteigiamosd.v."/>
      <sheetName val="KlaipėdosKADsteigiamosd.v. "/>
      <sheetName val="PanevėžioKADsteigiamos d.v."/>
      <sheetName val="Lapas1"/>
    </sheetNames>
    <sheetDataSet>
      <sheetData sheetId="0">
        <row r="17">
          <cell r="S17"/>
        </row>
        <row r="19">
          <cell r="S19"/>
        </row>
        <row r="26">
          <cell r="S26"/>
        </row>
        <row r="33">
          <cell r="S33"/>
        </row>
        <row r="45">
          <cell r="S45"/>
        </row>
        <row r="46">
          <cell r="S46"/>
        </row>
        <row r="55">
          <cell r="S55"/>
        </row>
        <row r="59">
          <cell r="S59"/>
        </row>
        <row r="68">
          <cell r="S68"/>
        </row>
        <row r="70">
          <cell r="S70"/>
        </row>
        <row r="77">
          <cell r="S77"/>
        </row>
        <row r="80">
          <cell r="S80"/>
        </row>
        <row r="103">
          <cell r="S103"/>
        </row>
        <row r="112">
          <cell r="S112"/>
        </row>
        <row r="123">
          <cell r="S123"/>
        </row>
        <row r="139">
          <cell r="S139"/>
        </row>
        <row r="146">
          <cell r="S146"/>
        </row>
        <row r="154">
          <cell r="S154"/>
        </row>
        <row r="158">
          <cell r="S158"/>
        </row>
        <row r="159">
          <cell r="S159"/>
        </row>
        <row r="161">
          <cell r="S161"/>
        </row>
        <row r="168">
          <cell r="S168"/>
        </row>
        <row r="170">
          <cell r="S170"/>
        </row>
        <row r="171">
          <cell r="S171"/>
        </row>
        <row r="173">
          <cell r="S173"/>
        </row>
        <row r="177">
          <cell r="S177"/>
        </row>
        <row r="178">
          <cell r="S178"/>
        </row>
        <row r="190">
          <cell r="S190"/>
        </row>
        <row r="219">
          <cell r="S219"/>
        </row>
        <row r="222">
          <cell r="S222"/>
        </row>
        <row r="223">
          <cell r="S223"/>
        </row>
        <row r="226">
          <cell r="S226"/>
        </row>
        <row r="233">
          <cell r="S233"/>
        </row>
        <row r="241">
          <cell r="S241"/>
        </row>
        <row r="242">
          <cell r="S242"/>
        </row>
        <row r="244">
          <cell r="S244"/>
        </row>
        <row r="251">
          <cell r="S251"/>
        </row>
        <row r="255">
          <cell r="S255"/>
        </row>
        <row r="256">
          <cell r="S256"/>
        </row>
        <row r="265">
          <cell r="S265"/>
        </row>
        <row r="269">
          <cell r="S269"/>
        </row>
        <row r="274">
          <cell r="S274"/>
        </row>
        <row r="280">
          <cell r="S280"/>
        </row>
        <row r="288">
          <cell r="S288"/>
        </row>
        <row r="296">
          <cell r="S296"/>
        </row>
        <row r="307">
          <cell r="S307"/>
        </row>
        <row r="311">
          <cell r="S311"/>
        </row>
        <row r="314">
          <cell r="S314"/>
        </row>
        <row r="324">
          <cell r="S324"/>
        </row>
        <row r="325">
          <cell r="S325"/>
        </row>
        <row r="332">
          <cell r="S332"/>
        </row>
        <row r="340">
          <cell r="S340"/>
        </row>
        <row r="343">
          <cell r="S343"/>
        </row>
        <row r="345">
          <cell r="S345"/>
        </row>
        <row r="349">
          <cell r="S349"/>
        </row>
        <row r="354">
          <cell r="S354"/>
        </row>
        <row r="362">
          <cell r="S362"/>
        </row>
        <row r="369">
          <cell r="S369"/>
        </row>
        <row r="374">
          <cell r="S374"/>
        </row>
        <row r="412">
          <cell r="S412"/>
        </row>
        <row r="422">
          <cell r="S422"/>
        </row>
        <row r="427">
          <cell r="S427"/>
        </row>
      </sheetData>
      <sheetData sheetId="1"/>
      <sheetData sheetId="2"/>
      <sheetData sheetId="3"/>
      <sheetData sheetId="4">
        <row r="38">
          <cell r="X38"/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iūlomų finansuoti bendras PVK "/>
      <sheetName val="Vilniaus"/>
      <sheetName val="Kauno"/>
      <sheetName val="Klaipėdos"/>
      <sheetName val="Šiaulių"/>
      <sheetName val="Panevėžio"/>
    </sheetNames>
    <sheetDataSet>
      <sheetData sheetId="0"/>
      <sheetData sheetId="1"/>
      <sheetData sheetId="2">
        <row r="116">
          <cell r="M116" t="str">
            <v>8 darbo valandos / 5 darbo dienų  (40 val.) darbo savaitė</v>
          </cell>
        </row>
      </sheetData>
      <sheetData sheetId="3"/>
      <sheetData sheetId="4">
        <row r="31">
          <cell r="F31">
            <v>35529</v>
          </cell>
        </row>
      </sheetData>
      <sheetData sheetId="5">
        <row r="41">
          <cell r="M41" t="str">
            <v>5 d.d./sav., 40 val./sav., 8 val./d.</v>
          </cell>
        </row>
      </sheetData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C6ECB-21F4-419A-97C1-5FED9A51E52F}">
  <sheetPr>
    <pageSetUpPr fitToPage="1"/>
  </sheetPr>
  <dimension ref="A2:M407"/>
  <sheetViews>
    <sheetView tabSelected="1" zoomScale="86" zoomScaleNormal="86" workbookViewId="0">
      <pane xSplit="2" ySplit="5" topLeftCell="C399" activePane="bottomRight" state="frozen"/>
      <selection pane="topRight" activeCell="C1" sqref="C1"/>
      <selection pane="bottomLeft" activeCell="A6" sqref="A6"/>
      <selection pane="bottomRight" activeCell="E406" sqref="E406"/>
    </sheetView>
  </sheetViews>
  <sheetFormatPr defaultColWidth="9.140625" defaultRowHeight="15" x14ac:dyDescent="0.25"/>
  <cols>
    <col min="1" max="1" width="6.42578125" style="6" customWidth="1"/>
    <col min="2" max="2" width="14.42578125" style="6" customWidth="1"/>
    <col min="3" max="3" width="20.5703125" style="6" customWidth="1"/>
    <col min="4" max="4" width="12.28515625" style="6" customWidth="1"/>
    <col min="5" max="5" width="12" style="6" customWidth="1"/>
    <col min="6" max="6" width="28.5703125" style="6" customWidth="1"/>
    <col min="7" max="7" width="14.5703125" style="2" customWidth="1"/>
    <col min="8" max="8" width="14.85546875" style="6" customWidth="1"/>
    <col min="9" max="9" width="13.5703125" style="2" customWidth="1"/>
    <col min="10" max="10" width="12.85546875" style="2" customWidth="1"/>
    <col min="11" max="11" width="14.5703125" style="2" customWidth="1"/>
    <col min="12" max="12" width="14.28515625" style="2" customWidth="1"/>
    <col min="13" max="13" width="16.7109375" style="6" customWidth="1"/>
    <col min="14" max="16384" width="9.140625" style="6"/>
  </cols>
  <sheetData>
    <row r="2" spans="1:13" ht="15.75" customHeight="1" x14ac:dyDescent="0.25">
      <c r="A2" s="50" t="s">
        <v>526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3" ht="15.75" customHeight="1" x14ac:dyDescent="0.25">
      <c r="A3" s="51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3" x14ac:dyDescent="0.25">
      <c r="A4" s="3"/>
      <c r="B4" s="3"/>
      <c r="C4" s="3"/>
      <c r="D4" s="3"/>
      <c r="E4" s="3"/>
      <c r="F4" s="3"/>
      <c r="H4" s="3"/>
    </row>
    <row r="5" spans="1:13" ht="99.75" x14ac:dyDescent="0.25">
      <c r="A5" s="4" t="s">
        <v>0</v>
      </c>
      <c r="B5" s="4" t="s">
        <v>541</v>
      </c>
      <c r="C5" s="4" t="s">
        <v>542</v>
      </c>
      <c r="D5" s="4" t="s">
        <v>539</v>
      </c>
      <c r="E5" s="4" t="s">
        <v>540</v>
      </c>
      <c r="F5" s="4" t="s">
        <v>1</v>
      </c>
      <c r="G5" s="5" t="s">
        <v>543</v>
      </c>
      <c r="H5" s="4" t="s">
        <v>2</v>
      </c>
      <c r="I5" s="5" t="s">
        <v>3</v>
      </c>
      <c r="J5" s="5" t="s">
        <v>4</v>
      </c>
      <c r="K5" s="5" t="s">
        <v>5</v>
      </c>
      <c r="L5" s="5" t="s">
        <v>6</v>
      </c>
      <c r="M5" s="4" t="s">
        <v>544</v>
      </c>
    </row>
    <row r="6" spans="1:13" ht="60" customHeight="1" x14ac:dyDescent="0.25">
      <c r="A6" s="1">
        <v>1</v>
      </c>
      <c r="B6" s="15" t="s">
        <v>7</v>
      </c>
      <c r="C6" s="15" t="s">
        <v>8</v>
      </c>
      <c r="D6" s="15">
        <v>1</v>
      </c>
      <c r="E6" s="1">
        <v>0</v>
      </c>
      <c r="F6" s="15" t="s">
        <v>445</v>
      </c>
      <c r="G6" s="17">
        <v>1000</v>
      </c>
      <c r="H6" s="15" t="s">
        <v>9</v>
      </c>
      <c r="I6" s="17">
        <v>23900</v>
      </c>
      <c r="J6" s="17">
        <v>6026.01</v>
      </c>
      <c r="K6" s="17">
        <v>29926.01</v>
      </c>
      <c r="L6" s="17">
        <v>30.799999999999997</v>
      </c>
      <c r="M6" s="47">
        <v>8.1</v>
      </c>
    </row>
    <row r="7" spans="1:13" ht="45.6" customHeight="1" x14ac:dyDescent="0.25">
      <c r="A7" s="1">
        <v>2</v>
      </c>
      <c r="B7" s="15" t="s">
        <v>7</v>
      </c>
      <c r="C7" s="1" t="s">
        <v>10</v>
      </c>
      <c r="D7" s="15">
        <v>1</v>
      </c>
      <c r="E7" s="1">
        <f>'[1]VilniausKADsteigiamos d.v.'!S17</f>
        <v>0</v>
      </c>
      <c r="F7" s="15" t="s">
        <v>445</v>
      </c>
      <c r="G7" s="18">
        <v>1000</v>
      </c>
      <c r="H7" s="15" t="s">
        <v>9</v>
      </c>
      <c r="I7" s="18">
        <v>28600</v>
      </c>
      <c r="J7" s="17">
        <v>7400</v>
      </c>
      <c r="K7" s="18">
        <v>36000</v>
      </c>
      <c r="L7" s="17">
        <v>32.373999999999995</v>
      </c>
      <c r="M7" s="47">
        <v>8.1</v>
      </c>
    </row>
    <row r="8" spans="1:13" ht="42.6" customHeight="1" x14ac:dyDescent="0.25">
      <c r="A8" s="1">
        <v>3</v>
      </c>
      <c r="B8" s="15" t="s">
        <v>7</v>
      </c>
      <c r="C8" s="15" t="s">
        <v>11</v>
      </c>
      <c r="D8" s="15">
        <v>1</v>
      </c>
      <c r="E8" s="1">
        <f>'[1]VilniausKADsteigiamos d.v.'!S19</f>
        <v>0</v>
      </c>
      <c r="F8" s="15" t="s">
        <v>446</v>
      </c>
      <c r="G8" s="17">
        <v>935</v>
      </c>
      <c r="H8" s="15" t="s">
        <v>12</v>
      </c>
      <c r="I8" s="17">
        <v>28644</v>
      </c>
      <c r="J8" s="17">
        <v>7535</v>
      </c>
      <c r="K8" s="17">
        <v>36179</v>
      </c>
      <c r="L8" s="17">
        <v>23.299999999999997</v>
      </c>
      <c r="M8" s="47">
        <v>8</v>
      </c>
    </row>
    <row r="9" spans="1:13" ht="57.6" customHeight="1" x14ac:dyDescent="0.25">
      <c r="A9" s="1">
        <v>4</v>
      </c>
      <c r="B9" s="15" t="s">
        <v>7</v>
      </c>
      <c r="C9" s="1" t="s">
        <v>13</v>
      </c>
      <c r="D9" s="15">
        <v>1</v>
      </c>
      <c r="E9" s="1">
        <v>1</v>
      </c>
      <c r="F9" s="1" t="s">
        <v>30</v>
      </c>
      <c r="G9" s="17">
        <v>980</v>
      </c>
      <c r="H9" s="15" t="s">
        <v>9</v>
      </c>
      <c r="I9" s="17">
        <v>28600</v>
      </c>
      <c r="J9" s="17">
        <v>12757.8</v>
      </c>
      <c r="K9" s="17">
        <v>41357.800000000003</v>
      </c>
      <c r="L9" s="17">
        <v>30.75</v>
      </c>
      <c r="M9" s="47">
        <v>8.1</v>
      </c>
    </row>
    <row r="10" spans="1:13" ht="57" customHeight="1" x14ac:dyDescent="0.25">
      <c r="A10" s="1">
        <v>5</v>
      </c>
      <c r="B10" s="15" t="s">
        <v>7</v>
      </c>
      <c r="C10" s="1" t="s">
        <v>13</v>
      </c>
      <c r="D10" s="15">
        <v>1</v>
      </c>
      <c r="E10" s="1">
        <v>1</v>
      </c>
      <c r="F10" s="1" t="s">
        <v>30</v>
      </c>
      <c r="G10" s="17">
        <v>1000</v>
      </c>
      <c r="H10" s="15" t="s">
        <v>14</v>
      </c>
      <c r="I10" s="17">
        <v>28600</v>
      </c>
      <c r="J10" s="17">
        <v>12757.8</v>
      </c>
      <c r="K10" s="17">
        <v>41357.800000000003</v>
      </c>
      <c r="L10" s="17">
        <v>27.9</v>
      </c>
      <c r="M10" s="47">
        <v>8.1</v>
      </c>
    </row>
    <row r="11" spans="1:13" ht="62.45" customHeight="1" x14ac:dyDescent="0.25">
      <c r="A11" s="1">
        <v>6</v>
      </c>
      <c r="B11" s="15" t="s">
        <v>7</v>
      </c>
      <c r="C11" s="1" t="s">
        <v>15</v>
      </c>
      <c r="D11" s="15">
        <v>1</v>
      </c>
      <c r="E11" s="1">
        <f>'[1]VilniausKADsteigiamos d.v.'!S26</f>
        <v>0</v>
      </c>
      <c r="F11" s="1" t="s">
        <v>447</v>
      </c>
      <c r="G11" s="18">
        <v>1000</v>
      </c>
      <c r="H11" s="1" t="s">
        <v>16</v>
      </c>
      <c r="I11" s="17">
        <v>28644</v>
      </c>
      <c r="J11" s="17">
        <v>14916</v>
      </c>
      <c r="K11" s="17">
        <v>43560</v>
      </c>
      <c r="L11" s="17">
        <v>23.299999999999997</v>
      </c>
      <c r="M11" s="47">
        <v>7.6</v>
      </c>
    </row>
    <row r="12" spans="1:13" ht="61.15" customHeight="1" x14ac:dyDescent="0.25">
      <c r="A12" s="1">
        <v>7</v>
      </c>
      <c r="B12" s="15" t="s">
        <v>7</v>
      </c>
      <c r="C12" s="1" t="s">
        <v>17</v>
      </c>
      <c r="D12" s="15">
        <v>1</v>
      </c>
      <c r="E12" s="1">
        <v>1</v>
      </c>
      <c r="F12" s="1" t="s">
        <v>30</v>
      </c>
      <c r="G12" s="17">
        <v>1000</v>
      </c>
      <c r="H12" s="15" t="s">
        <v>26</v>
      </c>
      <c r="I12" s="17">
        <v>23895.55</v>
      </c>
      <c r="J12" s="17">
        <v>0</v>
      </c>
      <c r="K12" s="17">
        <v>23895.55</v>
      </c>
      <c r="L12" s="17">
        <v>24.026</v>
      </c>
      <c r="M12" s="47">
        <v>8.1</v>
      </c>
    </row>
    <row r="13" spans="1:13" ht="59.45" customHeight="1" x14ac:dyDescent="0.25">
      <c r="A13" s="1">
        <v>8</v>
      </c>
      <c r="B13" s="15" t="s">
        <v>7</v>
      </c>
      <c r="C13" s="15" t="s">
        <v>19</v>
      </c>
      <c r="D13" s="15">
        <v>1</v>
      </c>
      <c r="E13" s="1">
        <f>'[1]VilniausKADsteigiamos d.v.'!S33</f>
        <v>0</v>
      </c>
      <c r="F13" s="15" t="s">
        <v>448</v>
      </c>
      <c r="G13" s="17">
        <v>940</v>
      </c>
      <c r="H13" s="15" t="s">
        <v>20</v>
      </c>
      <c r="I13" s="17">
        <v>23469</v>
      </c>
      <c r="J13" s="17">
        <v>0</v>
      </c>
      <c r="K13" s="17">
        <v>23469</v>
      </c>
      <c r="L13" s="17">
        <v>23.9</v>
      </c>
      <c r="M13" s="47">
        <v>7.6</v>
      </c>
    </row>
    <row r="14" spans="1:13" ht="36" customHeight="1" x14ac:dyDescent="0.25">
      <c r="A14" s="1">
        <v>9</v>
      </c>
      <c r="B14" s="15" t="s">
        <v>7</v>
      </c>
      <c r="C14" s="15" t="s">
        <v>21</v>
      </c>
      <c r="D14" s="15">
        <v>1</v>
      </c>
      <c r="E14" s="1">
        <v>1</v>
      </c>
      <c r="F14" s="15" t="s">
        <v>30</v>
      </c>
      <c r="G14" s="17">
        <v>1100</v>
      </c>
      <c r="H14" s="15" t="s">
        <v>26</v>
      </c>
      <c r="I14" s="17">
        <v>20651.990000000002</v>
      </c>
      <c r="J14" s="17">
        <v>0</v>
      </c>
      <c r="K14" s="17">
        <v>20651.990000000002</v>
      </c>
      <c r="L14" s="17">
        <v>23.75</v>
      </c>
      <c r="M14" s="47">
        <v>8.1</v>
      </c>
    </row>
    <row r="15" spans="1:13" ht="60" x14ac:dyDescent="0.25">
      <c r="A15" s="1">
        <v>10</v>
      </c>
      <c r="B15" s="15" t="s">
        <v>7</v>
      </c>
      <c r="C15" s="8" t="s">
        <v>13</v>
      </c>
      <c r="D15" s="15">
        <v>1</v>
      </c>
      <c r="E15" s="1">
        <v>1</v>
      </c>
      <c r="F15" s="8" t="s">
        <v>449</v>
      </c>
      <c r="G15" s="17">
        <v>941</v>
      </c>
      <c r="H15" s="1" t="s">
        <v>22</v>
      </c>
      <c r="I15" s="17">
        <v>28500</v>
      </c>
      <c r="J15" s="17">
        <v>15222</v>
      </c>
      <c r="K15" s="17">
        <v>43722</v>
      </c>
      <c r="L15" s="17">
        <v>25.597999999999999</v>
      </c>
      <c r="M15" s="47">
        <v>8</v>
      </c>
    </row>
    <row r="16" spans="1:13" ht="62.45" customHeight="1" x14ac:dyDescent="0.25">
      <c r="A16" s="1">
        <v>11</v>
      </c>
      <c r="B16" s="15" t="s">
        <v>7</v>
      </c>
      <c r="C16" s="7" t="s">
        <v>23</v>
      </c>
      <c r="D16" s="15">
        <v>1</v>
      </c>
      <c r="E16" s="1">
        <f>'[1]VilniausKADsteigiamos d.v.'!S45</f>
        <v>0</v>
      </c>
      <c r="F16" s="1" t="s">
        <v>30</v>
      </c>
      <c r="G16" s="18">
        <v>4000</v>
      </c>
      <c r="H16" s="15" t="s">
        <v>24</v>
      </c>
      <c r="I16" s="18">
        <v>4094.33</v>
      </c>
      <c r="J16" s="17">
        <v>0</v>
      </c>
      <c r="K16" s="17">
        <v>4094.33</v>
      </c>
      <c r="L16" s="17">
        <v>25.45</v>
      </c>
      <c r="M16" s="47">
        <v>8.1</v>
      </c>
    </row>
    <row r="17" spans="1:13" ht="45" customHeight="1" x14ac:dyDescent="0.25">
      <c r="A17" s="1">
        <v>12</v>
      </c>
      <c r="B17" s="15" t="s">
        <v>7</v>
      </c>
      <c r="C17" s="15" t="s">
        <v>25</v>
      </c>
      <c r="D17" s="15">
        <v>1</v>
      </c>
      <c r="E17" s="1">
        <f>'[1]VilniausKADsteigiamos d.v.'!S46</f>
        <v>0</v>
      </c>
      <c r="F17" s="1" t="s">
        <v>30</v>
      </c>
      <c r="G17" s="17">
        <v>1000</v>
      </c>
      <c r="H17" s="15" t="s">
        <v>26</v>
      </c>
      <c r="I17" s="18">
        <v>22364.32</v>
      </c>
      <c r="J17" s="17">
        <v>2501.0700000000002</v>
      </c>
      <c r="K17" s="17">
        <v>24865.39</v>
      </c>
      <c r="L17" s="17">
        <v>25.75</v>
      </c>
      <c r="M17" s="47">
        <v>8.1</v>
      </c>
    </row>
    <row r="18" spans="1:13" ht="51" customHeight="1" x14ac:dyDescent="0.25">
      <c r="A18" s="1">
        <v>13</v>
      </c>
      <c r="B18" s="15" t="s">
        <v>7</v>
      </c>
      <c r="C18" s="9" t="s">
        <v>25</v>
      </c>
      <c r="D18" s="15">
        <v>1</v>
      </c>
      <c r="E18" s="1">
        <v>1</v>
      </c>
      <c r="F18" s="1" t="s">
        <v>30</v>
      </c>
      <c r="G18" s="18">
        <v>950</v>
      </c>
      <c r="H18" s="1" t="s">
        <v>148</v>
      </c>
      <c r="I18" s="18">
        <v>25273</v>
      </c>
      <c r="J18" s="17">
        <v>0</v>
      </c>
      <c r="K18" s="18">
        <v>25273</v>
      </c>
      <c r="L18" s="17">
        <v>28.2</v>
      </c>
      <c r="M18" s="47">
        <v>8.1</v>
      </c>
    </row>
    <row r="19" spans="1:13" ht="22.15" customHeight="1" x14ac:dyDescent="0.25">
      <c r="A19" s="1">
        <v>14</v>
      </c>
      <c r="B19" s="15" t="s">
        <v>7</v>
      </c>
      <c r="C19" s="15" t="s">
        <v>27</v>
      </c>
      <c r="D19" s="15">
        <v>1</v>
      </c>
      <c r="E19" s="1">
        <f>'[1]VilniausKADsteigiamos d.v.'!S55</f>
        <v>0</v>
      </c>
      <c r="F19" s="1" t="s">
        <v>30</v>
      </c>
      <c r="G19" s="17">
        <v>950</v>
      </c>
      <c r="H19" s="15" t="s">
        <v>28</v>
      </c>
      <c r="I19" s="17">
        <v>28507.62</v>
      </c>
      <c r="J19" s="17">
        <v>7131.37</v>
      </c>
      <c r="K19" s="17">
        <v>35638.99</v>
      </c>
      <c r="L19" s="17">
        <v>23.299999999999997</v>
      </c>
      <c r="M19" s="47">
        <v>8.1</v>
      </c>
    </row>
    <row r="20" spans="1:13" ht="60" x14ac:dyDescent="0.25">
      <c r="A20" s="1">
        <v>15</v>
      </c>
      <c r="B20" s="15" t="s">
        <v>7</v>
      </c>
      <c r="C20" s="1" t="s">
        <v>29</v>
      </c>
      <c r="D20" s="15">
        <v>1</v>
      </c>
      <c r="E20" s="1">
        <f>'[1]VilniausKADsteigiamos d.v.'!S59</f>
        <v>0</v>
      </c>
      <c r="F20" s="1" t="s">
        <v>30</v>
      </c>
      <c r="G20" s="17">
        <v>1200</v>
      </c>
      <c r="H20" s="1" t="s">
        <v>22</v>
      </c>
      <c r="I20" s="17">
        <v>25104</v>
      </c>
      <c r="J20" s="17">
        <v>12269</v>
      </c>
      <c r="K20" s="17">
        <v>37373</v>
      </c>
      <c r="L20" s="17">
        <v>25</v>
      </c>
      <c r="M20" s="47">
        <v>8.1</v>
      </c>
    </row>
    <row r="21" spans="1:13" ht="48.6" customHeight="1" x14ac:dyDescent="0.25">
      <c r="A21" s="1">
        <v>16</v>
      </c>
      <c r="B21" s="15" t="s">
        <v>7</v>
      </c>
      <c r="C21" s="15" t="s">
        <v>31</v>
      </c>
      <c r="D21" s="15">
        <v>2</v>
      </c>
      <c r="E21" s="1">
        <v>1</v>
      </c>
      <c r="F21" s="15" t="s">
        <v>450</v>
      </c>
      <c r="G21" s="17">
        <v>950</v>
      </c>
      <c r="H21" s="15" t="s">
        <v>32</v>
      </c>
      <c r="I21" s="18">
        <v>5288</v>
      </c>
      <c r="J21" s="18">
        <v>2851</v>
      </c>
      <c r="K21" s="17">
        <v>8139</v>
      </c>
      <c r="L21" s="17">
        <v>30.049999999999997</v>
      </c>
      <c r="M21" s="47">
        <v>8.4</v>
      </c>
    </row>
    <row r="22" spans="1:13" ht="45" x14ac:dyDescent="0.25">
      <c r="A22" s="1">
        <v>17</v>
      </c>
      <c r="B22" s="15" t="s">
        <v>7</v>
      </c>
      <c r="C22" s="15" t="s">
        <v>33</v>
      </c>
      <c r="D22" s="15">
        <v>1</v>
      </c>
      <c r="E22" s="1">
        <v>1</v>
      </c>
      <c r="F22" s="15" t="s">
        <v>451</v>
      </c>
      <c r="G22" s="17">
        <v>1800</v>
      </c>
      <c r="H22" s="15" t="s">
        <v>34</v>
      </c>
      <c r="I22" s="18">
        <v>23324.76</v>
      </c>
      <c r="J22" s="18">
        <v>4300</v>
      </c>
      <c r="K22" s="17">
        <v>27624.76</v>
      </c>
      <c r="L22" s="17">
        <v>27.25</v>
      </c>
      <c r="M22" s="47">
        <v>8.4</v>
      </c>
    </row>
    <row r="23" spans="1:13" ht="48.6" customHeight="1" x14ac:dyDescent="0.25">
      <c r="A23" s="1">
        <v>18</v>
      </c>
      <c r="B23" s="15" t="s">
        <v>7</v>
      </c>
      <c r="C23" s="15" t="s">
        <v>13</v>
      </c>
      <c r="D23" s="15">
        <v>1</v>
      </c>
      <c r="E23" s="1">
        <v>1</v>
      </c>
      <c r="F23" s="15" t="s">
        <v>452</v>
      </c>
      <c r="G23" s="17">
        <v>980</v>
      </c>
      <c r="H23" s="15" t="s">
        <v>28</v>
      </c>
      <c r="I23" s="17">
        <v>28362.400000000001</v>
      </c>
      <c r="J23" s="17">
        <v>7090.6</v>
      </c>
      <c r="K23" s="17">
        <v>35453</v>
      </c>
      <c r="L23" s="17">
        <v>27</v>
      </c>
      <c r="M23" s="47">
        <v>8</v>
      </c>
    </row>
    <row r="24" spans="1:13" ht="46.9" customHeight="1" x14ac:dyDescent="0.25">
      <c r="A24" s="1">
        <v>19</v>
      </c>
      <c r="B24" s="15" t="s">
        <v>7</v>
      </c>
      <c r="C24" s="1" t="s">
        <v>35</v>
      </c>
      <c r="D24" s="15">
        <v>1</v>
      </c>
      <c r="E24" s="1">
        <f>'[1]VilniausKADsteigiamos d.v.'!S68</f>
        <v>0</v>
      </c>
      <c r="F24" s="14" t="s">
        <v>30</v>
      </c>
      <c r="G24" s="18">
        <v>950</v>
      </c>
      <c r="H24" s="15" t="s">
        <v>9</v>
      </c>
      <c r="I24" s="18">
        <v>25397.9</v>
      </c>
      <c r="J24" s="17">
        <v>0</v>
      </c>
      <c r="K24" s="18">
        <v>25397.9</v>
      </c>
      <c r="L24" s="17">
        <v>28.35</v>
      </c>
      <c r="M24" s="47">
        <v>8.1</v>
      </c>
    </row>
    <row r="25" spans="1:13" ht="51.6" customHeight="1" x14ac:dyDescent="0.25">
      <c r="A25" s="1">
        <v>20</v>
      </c>
      <c r="B25" s="15" t="s">
        <v>7</v>
      </c>
      <c r="C25" s="1" t="s">
        <v>36</v>
      </c>
      <c r="D25" s="15">
        <v>1</v>
      </c>
      <c r="E25" s="1">
        <f>'[1]VilniausKADsteigiamos d.v.'!S70</f>
        <v>0</v>
      </c>
      <c r="F25" s="14" t="s">
        <v>30</v>
      </c>
      <c r="G25" s="17">
        <v>1000</v>
      </c>
      <c r="H25" s="15" t="s">
        <v>32</v>
      </c>
      <c r="I25" s="17">
        <v>13946.25</v>
      </c>
      <c r="J25" s="17">
        <v>3500</v>
      </c>
      <c r="K25" s="17">
        <v>17446.25</v>
      </c>
      <c r="L25" s="17">
        <v>28.799999999999997</v>
      </c>
      <c r="M25" s="47">
        <v>8.1</v>
      </c>
    </row>
    <row r="26" spans="1:13" ht="51" customHeight="1" x14ac:dyDescent="0.25">
      <c r="A26" s="1">
        <v>21</v>
      </c>
      <c r="B26" s="15" t="s">
        <v>7</v>
      </c>
      <c r="C26" s="1" t="s">
        <v>10</v>
      </c>
      <c r="D26" s="15">
        <v>1</v>
      </c>
      <c r="E26" s="1">
        <v>1</v>
      </c>
      <c r="F26" s="14" t="s">
        <v>30</v>
      </c>
      <c r="G26" s="17">
        <v>950</v>
      </c>
      <c r="H26" s="15" t="s">
        <v>28</v>
      </c>
      <c r="I26" s="17">
        <v>25000</v>
      </c>
      <c r="J26" s="17">
        <v>0</v>
      </c>
      <c r="K26" s="17">
        <v>25000</v>
      </c>
      <c r="L26" s="17">
        <v>27</v>
      </c>
      <c r="M26" s="47">
        <v>8.1</v>
      </c>
    </row>
    <row r="27" spans="1:13" ht="64.150000000000006" customHeight="1" x14ac:dyDescent="0.25">
      <c r="A27" s="1">
        <v>22</v>
      </c>
      <c r="B27" s="15" t="s">
        <v>7</v>
      </c>
      <c r="C27" s="1" t="s">
        <v>37</v>
      </c>
      <c r="D27" s="15">
        <v>1</v>
      </c>
      <c r="E27" s="1">
        <v>1</v>
      </c>
      <c r="F27" s="14" t="s">
        <v>30</v>
      </c>
      <c r="G27" s="17">
        <v>950</v>
      </c>
      <c r="H27" s="15" t="s">
        <v>9</v>
      </c>
      <c r="I27" s="18">
        <v>24499</v>
      </c>
      <c r="J27" s="18">
        <v>3034</v>
      </c>
      <c r="K27" s="18">
        <v>27533</v>
      </c>
      <c r="L27" s="17">
        <v>26.097999999999999</v>
      </c>
      <c r="M27" s="47">
        <v>8.1</v>
      </c>
    </row>
    <row r="28" spans="1:13" ht="52.9" customHeight="1" x14ac:dyDescent="0.25">
      <c r="A28" s="1">
        <v>23</v>
      </c>
      <c r="B28" s="15" t="s">
        <v>7</v>
      </c>
      <c r="C28" s="15" t="s">
        <v>38</v>
      </c>
      <c r="D28" s="15">
        <v>1</v>
      </c>
      <c r="E28" s="1">
        <f>'[1]VilniausKADsteigiamos d.v.'!S77</f>
        <v>0</v>
      </c>
      <c r="F28" s="14" t="s">
        <v>30</v>
      </c>
      <c r="G28" s="17">
        <v>980</v>
      </c>
      <c r="H28" s="15" t="s">
        <v>9</v>
      </c>
      <c r="I28" s="17">
        <v>16977.04</v>
      </c>
      <c r="J28" s="17">
        <v>4244.26</v>
      </c>
      <c r="K28" s="17">
        <v>21221.3</v>
      </c>
      <c r="L28" s="17">
        <v>27</v>
      </c>
      <c r="M28" s="47">
        <v>8.1</v>
      </c>
    </row>
    <row r="29" spans="1:13" ht="45" x14ac:dyDescent="0.25">
      <c r="A29" s="1">
        <v>24</v>
      </c>
      <c r="B29" s="15" t="s">
        <v>7</v>
      </c>
      <c r="C29" s="1" t="s">
        <v>39</v>
      </c>
      <c r="D29" s="15">
        <v>1</v>
      </c>
      <c r="E29" s="1">
        <f>'[1]VilniausKADsteigiamos d.v.'!S80</f>
        <v>0</v>
      </c>
      <c r="F29" s="1" t="s">
        <v>453</v>
      </c>
      <c r="G29" s="17">
        <v>900</v>
      </c>
      <c r="H29" s="1" t="s">
        <v>40</v>
      </c>
      <c r="I29" s="17">
        <v>12284</v>
      </c>
      <c r="J29" s="17">
        <v>0</v>
      </c>
      <c r="K29" s="17">
        <v>12284</v>
      </c>
      <c r="L29" s="17">
        <v>27.6</v>
      </c>
      <c r="M29" s="47">
        <v>9.1</v>
      </c>
    </row>
    <row r="30" spans="1:13" ht="64.900000000000006" customHeight="1" x14ac:dyDescent="0.25">
      <c r="A30" s="1">
        <v>25</v>
      </c>
      <c r="B30" s="15" t="s">
        <v>7</v>
      </c>
      <c r="C30" s="15" t="s">
        <v>41</v>
      </c>
      <c r="D30" s="15">
        <v>1</v>
      </c>
      <c r="E30" s="1">
        <v>1</v>
      </c>
      <c r="F30" s="15" t="s">
        <v>42</v>
      </c>
      <c r="G30" s="17">
        <v>1050</v>
      </c>
      <c r="H30" s="15" t="s">
        <v>43</v>
      </c>
      <c r="I30" s="17">
        <v>21452.98</v>
      </c>
      <c r="J30" s="17">
        <v>2460</v>
      </c>
      <c r="K30" s="17">
        <v>23912.98</v>
      </c>
      <c r="L30" s="17">
        <v>29.797999999999998</v>
      </c>
      <c r="M30" s="47">
        <v>6.5</v>
      </c>
    </row>
    <row r="31" spans="1:13" ht="48.6" customHeight="1" x14ac:dyDescent="0.25">
      <c r="A31" s="1">
        <v>26</v>
      </c>
      <c r="B31" s="15" t="s">
        <v>7</v>
      </c>
      <c r="C31" s="10" t="s">
        <v>44</v>
      </c>
      <c r="D31" s="15">
        <v>1</v>
      </c>
      <c r="E31" s="1">
        <f>'[1]VilniausKADsteigiamos d.v.'!S85</f>
        <v>0</v>
      </c>
      <c r="F31" s="17" t="s">
        <v>30</v>
      </c>
      <c r="G31" s="17"/>
      <c r="H31" s="15" t="s">
        <v>28</v>
      </c>
      <c r="I31" s="18">
        <v>15459.3</v>
      </c>
      <c r="J31" s="17">
        <v>1717.7</v>
      </c>
      <c r="K31" s="17">
        <v>17177</v>
      </c>
      <c r="L31" s="17">
        <v>23.6</v>
      </c>
      <c r="M31" s="47">
        <v>8.1</v>
      </c>
    </row>
    <row r="32" spans="1:13" ht="49.9" customHeight="1" x14ac:dyDescent="0.25">
      <c r="A32" s="1">
        <v>27</v>
      </c>
      <c r="B32" s="15" t="s">
        <v>7</v>
      </c>
      <c r="C32" s="17" t="s">
        <v>27</v>
      </c>
      <c r="D32" s="15">
        <v>1</v>
      </c>
      <c r="E32" s="1">
        <v>1</v>
      </c>
      <c r="F32" s="17" t="s">
        <v>30</v>
      </c>
      <c r="G32" s="17">
        <v>1000</v>
      </c>
      <c r="H32" s="15" t="s">
        <v>9</v>
      </c>
      <c r="I32" s="18">
        <v>15882.74</v>
      </c>
      <c r="J32" s="18">
        <v>3970.71</v>
      </c>
      <c r="K32" s="18">
        <v>19853.45</v>
      </c>
      <c r="L32" s="17">
        <v>23.45</v>
      </c>
      <c r="M32" s="47">
        <v>8.1</v>
      </c>
    </row>
    <row r="33" spans="1:13" ht="40.15" customHeight="1" x14ac:dyDescent="0.25">
      <c r="A33" s="1">
        <v>28</v>
      </c>
      <c r="B33" s="15" t="s">
        <v>7</v>
      </c>
      <c r="C33" s="17" t="s">
        <v>45</v>
      </c>
      <c r="D33" s="19">
        <v>1</v>
      </c>
      <c r="E33" s="1">
        <v>1</v>
      </c>
      <c r="F33" s="17" t="s">
        <v>454</v>
      </c>
      <c r="G33" s="17">
        <v>925</v>
      </c>
      <c r="H33" s="17" t="s">
        <v>32</v>
      </c>
      <c r="I33" s="17">
        <v>17147</v>
      </c>
      <c r="J33" s="17">
        <v>8727.5300000000007</v>
      </c>
      <c r="K33" s="17">
        <v>25874.53</v>
      </c>
      <c r="L33" s="17">
        <v>23.119999999999997</v>
      </c>
      <c r="M33" s="47">
        <v>8</v>
      </c>
    </row>
    <row r="34" spans="1:13" ht="45" x14ac:dyDescent="0.25">
      <c r="A34" s="1">
        <v>29</v>
      </c>
      <c r="B34" s="15" t="s">
        <v>7</v>
      </c>
      <c r="C34" s="1" t="s">
        <v>46</v>
      </c>
      <c r="D34" s="15">
        <v>1</v>
      </c>
      <c r="E34" s="1">
        <f>'[1]VilniausKADsteigiamos d.v.'!S90</f>
        <v>0</v>
      </c>
      <c r="F34" s="1" t="s">
        <v>455</v>
      </c>
      <c r="G34" s="17">
        <v>1300</v>
      </c>
      <c r="H34" s="1" t="s">
        <v>47</v>
      </c>
      <c r="I34" s="17">
        <v>24786.05</v>
      </c>
      <c r="J34" s="17">
        <v>0</v>
      </c>
      <c r="K34" s="17">
        <v>24786.05</v>
      </c>
      <c r="L34" s="17">
        <v>24.2</v>
      </c>
      <c r="M34" s="47">
        <v>8</v>
      </c>
    </row>
    <row r="35" spans="1:13" ht="62.45" customHeight="1" x14ac:dyDescent="0.25">
      <c r="A35" s="1">
        <v>30</v>
      </c>
      <c r="B35" s="15" t="s">
        <v>7</v>
      </c>
      <c r="C35" s="1" t="s">
        <v>48</v>
      </c>
      <c r="D35" s="15">
        <v>1</v>
      </c>
      <c r="E35" s="1">
        <v>1</v>
      </c>
      <c r="F35" s="1" t="s">
        <v>30</v>
      </c>
      <c r="G35" s="17">
        <v>950</v>
      </c>
      <c r="H35" s="15" t="s">
        <v>28</v>
      </c>
      <c r="I35" s="18">
        <v>25400</v>
      </c>
      <c r="J35" s="18">
        <v>4600</v>
      </c>
      <c r="K35" s="18">
        <v>30000</v>
      </c>
      <c r="L35" s="17">
        <v>27.942</v>
      </c>
      <c r="M35" s="47">
        <v>8.1</v>
      </c>
    </row>
    <row r="36" spans="1:13" ht="48.6" customHeight="1" x14ac:dyDescent="0.25">
      <c r="A36" s="1">
        <v>31</v>
      </c>
      <c r="B36" s="15" t="s">
        <v>7</v>
      </c>
      <c r="C36" s="15" t="s">
        <v>49</v>
      </c>
      <c r="D36" s="15">
        <v>1</v>
      </c>
      <c r="E36" s="1">
        <v>1</v>
      </c>
      <c r="F36" s="15" t="s">
        <v>456</v>
      </c>
      <c r="G36" s="17">
        <v>940</v>
      </c>
      <c r="H36" s="15" t="s">
        <v>50</v>
      </c>
      <c r="I36" s="17">
        <v>28644</v>
      </c>
      <c r="J36" s="17">
        <v>7206</v>
      </c>
      <c r="K36" s="17">
        <v>35850</v>
      </c>
      <c r="L36" s="17">
        <v>25</v>
      </c>
      <c r="M36" s="47">
        <v>9.1999999999999993</v>
      </c>
    </row>
    <row r="37" spans="1:13" ht="30" x14ac:dyDescent="0.25">
      <c r="A37" s="1">
        <v>32</v>
      </c>
      <c r="B37" s="15" t="s">
        <v>7</v>
      </c>
      <c r="C37" s="1" t="s">
        <v>51</v>
      </c>
      <c r="D37" s="15">
        <v>1</v>
      </c>
      <c r="E37" s="1">
        <v>1</v>
      </c>
      <c r="F37" s="1" t="s">
        <v>30</v>
      </c>
      <c r="G37" s="17">
        <v>3000</v>
      </c>
      <c r="H37" s="15" t="s">
        <v>28</v>
      </c>
      <c r="I37" s="17">
        <v>16154.1</v>
      </c>
      <c r="J37" s="17">
        <v>8698.9</v>
      </c>
      <c r="K37" s="17">
        <v>24853</v>
      </c>
      <c r="L37" s="17">
        <v>28.799999999999997</v>
      </c>
      <c r="M37" s="47">
        <v>8.1</v>
      </c>
    </row>
    <row r="38" spans="1:13" ht="33" customHeight="1" x14ac:dyDescent="0.25">
      <c r="A38" s="1">
        <v>33</v>
      </c>
      <c r="B38" s="15" t="s">
        <v>7</v>
      </c>
      <c r="C38" s="1" t="s">
        <v>52</v>
      </c>
      <c r="D38" s="15">
        <v>1</v>
      </c>
      <c r="E38" s="1">
        <v>1</v>
      </c>
      <c r="F38" s="1" t="s">
        <v>30</v>
      </c>
      <c r="G38" s="17">
        <v>1000</v>
      </c>
      <c r="H38" s="15" t="s">
        <v>28</v>
      </c>
      <c r="I38" s="17">
        <v>16799</v>
      </c>
      <c r="J38" s="18">
        <v>4202</v>
      </c>
      <c r="K38" s="17">
        <v>21001</v>
      </c>
      <c r="L38" s="17">
        <v>35.72</v>
      </c>
      <c r="M38" s="47">
        <v>8.1</v>
      </c>
    </row>
    <row r="39" spans="1:13" ht="48.6" customHeight="1" x14ac:dyDescent="0.25">
      <c r="A39" s="1">
        <v>34</v>
      </c>
      <c r="B39" s="15" t="s">
        <v>7</v>
      </c>
      <c r="C39" s="1" t="s">
        <v>53</v>
      </c>
      <c r="D39" s="15">
        <v>1</v>
      </c>
      <c r="E39" s="1">
        <v>1</v>
      </c>
      <c r="F39" s="1" t="s">
        <v>30</v>
      </c>
      <c r="G39" s="17">
        <v>950</v>
      </c>
      <c r="H39" s="15" t="s">
        <v>28</v>
      </c>
      <c r="I39" s="18">
        <v>24900</v>
      </c>
      <c r="J39" s="18">
        <v>4503</v>
      </c>
      <c r="K39" s="18">
        <v>29403</v>
      </c>
      <c r="L39" s="17">
        <v>31.4</v>
      </c>
      <c r="M39" s="47">
        <v>8.1</v>
      </c>
    </row>
    <row r="40" spans="1:13" ht="63.6" customHeight="1" x14ac:dyDescent="0.25">
      <c r="A40" s="1">
        <v>35</v>
      </c>
      <c r="B40" s="15" t="s">
        <v>7</v>
      </c>
      <c r="C40" s="1" t="s">
        <v>54</v>
      </c>
      <c r="D40" s="15">
        <v>1</v>
      </c>
      <c r="E40" s="1">
        <v>1</v>
      </c>
      <c r="F40" s="1" t="s">
        <v>30</v>
      </c>
      <c r="G40" s="17">
        <v>1000</v>
      </c>
      <c r="H40" s="15" t="s">
        <v>32</v>
      </c>
      <c r="I40" s="17">
        <v>28488.98</v>
      </c>
      <c r="J40" s="17">
        <v>0</v>
      </c>
      <c r="K40" s="17">
        <v>28488.98</v>
      </c>
      <c r="L40" s="17">
        <v>25.6</v>
      </c>
      <c r="M40" s="47">
        <v>8.1</v>
      </c>
    </row>
    <row r="41" spans="1:13" ht="21" customHeight="1" x14ac:dyDescent="0.25">
      <c r="A41" s="1">
        <v>36</v>
      </c>
      <c r="B41" s="15" t="s">
        <v>7</v>
      </c>
      <c r="C41" s="15" t="s">
        <v>57</v>
      </c>
      <c r="D41" s="15">
        <v>1</v>
      </c>
      <c r="E41" s="1">
        <f>'[1]VilniausKADsteigiamos d.v.'!S103</f>
        <v>0</v>
      </c>
      <c r="F41" s="1" t="s">
        <v>30</v>
      </c>
      <c r="G41" s="17">
        <v>1000</v>
      </c>
      <c r="H41" s="15" t="s">
        <v>28</v>
      </c>
      <c r="I41" s="17">
        <v>16903.2</v>
      </c>
      <c r="J41" s="17">
        <v>0</v>
      </c>
      <c r="K41" s="17">
        <v>16903.2</v>
      </c>
      <c r="L41" s="17">
        <v>26.5</v>
      </c>
      <c r="M41" s="47">
        <v>8.1</v>
      </c>
    </row>
    <row r="42" spans="1:13" ht="49.9" customHeight="1" x14ac:dyDescent="0.25">
      <c r="A42" s="1">
        <v>37</v>
      </c>
      <c r="B42" s="15" t="s">
        <v>7</v>
      </c>
      <c r="C42" s="15" t="s">
        <v>55</v>
      </c>
      <c r="D42" s="15">
        <v>1</v>
      </c>
      <c r="E42" s="1">
        <v>1</v>
      </c>
      <c r="F42" s="1" t="s">
        <v>56</v>
      </c>
      <c r="G42" s="17">
        <v>1000</v>
      </c>
      <c r="H42" s="15" t="s">
        <v>26</v>
      </c>
      <c r="I42" s="17">
        <v>22908.22</v>
      </c>
      <c r="J42" s="17">
        <v>4363.46</v>
      </c>
      <c r="K42" s="17">
        <v>27271.68</v>
      </c>
      <c r="L42" s="17">
        <v>29.6</v>
      </c>
      <c r="M42" s="47">
        <v>8.1</v>
      </c>
    </row>
    <row r="43" spans="1:13" ht="46.9" customHeight="1" x14ac:dyDescent="0.25">
      <c r="A43" s="1">
        <v>38</v>
      </c>
      <c r="B43" s="15" t="s">
        <v>7</v>
      </c>
      <c r="C43" s="10" t="s">
        <v>57</v>
      </c>
      <c r="D43" s="15">
        <v>1</v>
      </c>
      <c r="E43" s="1">
        <f>'[1]VilniausKADsteigiamos d.v.'!S107</f>
        <v>0</v>
      </c>
      <c r="F43" s="17" t="s">
        <v>30</v>
      </c>
      <c r="G43" s="17">
        <v>2000</v>
      </c>
      <c r="H43" s="15" t="s">
        <v>58</v>
      </c>
      <c r="I43" s="18">
        <v>4700</v>
      </c>
      <c r="J43" s="17">
        <v>721.45</v>
      </c>
      <c r="K43" s="17">
        <v>5421.45</v>
      </c>
      <c r="L43" s="17">
        <v>25.04</v>
      </c>
      <c r="M43" s="47">
        <v>8.1</v>
      </c>
    </row>
    <row r="44" spans="1:13" ht="61.15" customHeight="1" x14ac:dyDescent="0.25">
      <c r="A44" s="1">
        <v>39</v>
      </c>
      <c r="B44" s="15" t="s">
        <v>7</v>
      </c>
      <c r="C44" s="1" t="s">
        <v>59</v>
      </c>
      <c r="D44" s="15">
        <v>1</v>
      </c>
      <c r="E44" s="1">
        <v>1</v>
      </c>
      <c r="F44" s="17" t="s">
        <v>30</v>
      </c>
      <c r="G44" s="17">
        <v>950</v>
      </c>
      <c r="H44" s="15" t="s">
        <v>28</v>
      </c>
      <c r="I44" s="18">
        <v>28641.34</v>
      </c>
      <c r="J44" s="18">
        <v>19454.95</v>
      </c>
      <c r="K44" s="18">
        <v>48096.29</v>
      </c>
      <c r="L44" s="17">
        <v>29.1</v>
      </c>
      <c r="M44" s="47">
        <v>8.1</v>
      </c>
    </row>
    <row r="45" spans="1:13" ht="64.900000000000006" customHeight="1" x14ac:dyDescent="0.25">
      <c r="A45" s="1">
        <v>40</v>
      </c>
      <c r="B45" s="15" t="s">
        <v>7</v>
      </c>
      <c r="C45" s="1" t="s">
        <v>37</v>
      </c>
      <c r="D45" s="15">
        <v>1</v>
      </c>
      <c r="E45" s="1">
        <v>1</v>
      </c>
      <c r="F45" s="1" t="s">
        <v>457</v>
      </c>
      <c r="G45" s="17">
        <v>950</v>
      </c>
      <c r="H45" s="15" t="s">
        <v>60</v>
      </c>
      <c r="I45" s="17">
        <v>13849.2</v>
      </c>
      <c r="J45" s="17">
        <v>1538.8</v>
      </c>
      <c r="K45" s="17">
        <v>15388</v>
      </c>
      <c r="L45" s="17">
        <v>31.6</v>
      </c>
      <c r="M45" s="47">
        <v>7.6</v>
      </c>
    </row>
    <row r="46" spans="1:13" ht="63.6" customHeight="1" x14ac:dyDescent="0.25">
      <c r="A46" s="1">
        <v>41</v>
      </c>
      <c r="B46" s="15" t="s">
        <v>7</v>
      </c>
      <c r="C46" s="1" t="s">
        <v>61</v>
      </c>
      <c r="D46" s="15">
        <v>1</v>
      </c>
      <c r="E46" s="1">
        <v>1</v>
      </c>
      <c r="F46" s="8" t="s">
        <v>30</v>
      </c>
      <c r="G46" s="17">
        <v>1000</v>
      </c>
      <c r="H46" s="15" t="s">
        <v>9</v>
      </c>
      <c r="I46" s="18">
        <v>13653.05</v>
      </c>
      <c r="J46" s="18">
        <v>3413.27</v>
      </c>
      <c r="K46" s="18">
        <v>17066.32</v>
      </c>
      <c r="L46" s="17">
        <v>23.299999999999997</v>
      </c>
      <c r="M46" s="47">
        <v>8.1</v>
      </c>
    </row>
    <row r="47" spans="1:13" ht="51.6" customHeight="1" x14ac:dyDescent="0.25">
      <c r="A47" s="1">
        <v>42</v>
      </c>
      <c r="B47" s="15" t="s">
        <v>7</v>
      </c>
      <c r="C47" s="15" t="s">
        <v>62</v>
      </c>
      <c r="D47" s="15">
        <v>1</v>
      </c>
      <c r="E47" s="1">
        <f>'[1]VilniausKADsteigiamos d.v.'!S112</f>
        <v>0</v>
      </c>
      <c r="F47" s="8" t="s">
        <v>30</v>
      </c>
      <c r="G47" s="17">
        <v>924</v>
      </c>
      <c r="H47" s="17" t="s">
        <v>32</v>
      </c>
      <c r="I47" s="17">
        <v>15250</v>
      </c>
      <c r="J47" s="17">
        <v>1740</v>
      </c>
      <c r="K47" s="17">
        <v>16990</v>
      </c>
      <c r="L47" s="17">
        <v>23</v>
      </c>
      <c r="M47" s="47">
        <v>8.1</v>
      </c>
    </row>
    <row r="48" spans="1:13" ht="53.45" customHeight="1" x14ac:dyDescent="0.25">
      <c r="A48" s="1">
        <v>43</v>
      </c>
      <c r="B48" s="15" t="s">
        <v>7</v>
      </c>
      <c r="C48" s="6" t="s">
        <v>19</v>
      </c>
      <c r="D48" s="15">
        <v>1</v>
      </c>
      <c r="E48" s="1">
        <v>1</v>
      </c>
      <c r="F48" s="15" t="s">
        <v>63</v>
      </c>
      <c r="G48" s="17">
        <v>940</v>
      </c>
      <c r="H48" s="15" t="s">
        <v>43</v>
      </c>
      <c r="I48" s="17">
        <v>25576</v>
      </c>
      <c r="J48" s="17">
        <v>0</v>
      </c>
      <c r="K48" s="17">
        <v>25576</v>
      </c>
      <c r="L48" s="17">
        <v>26.5</v>
      </c>
      <c r="M48" s="47">
        <v>9.1</v>
      </c>
    </row>
    <row r="49" spans="1:13" ht="47.45" customHeight="1" x14ac:dyDescent="0.25">
      <c r="A49" s="1">
        <v>44</v>
      </c>
      <c r="B49" s="15" t="s">
        <v>7</v>
      </c>
      <c r="C49" s="15" t="s">
        <v>64</v>
      </c>
      <c r="D49" s="15">
        <v>1</v>
      </c>
      <c r="E49" s="1">
        <v>1</v>
      </c>
      <c r="F49" s="15" t="s">
        <v>65</v>
      </c>
      <c r="G49" s="17">
        <v>1000</v>
      </c>
      <c r="H49" s="15" t="s">
        <v>26</v>
      </c>
      <c r="I49" s="17">
        <v>25776.5</v>
      </c>
      <c r="J49" s="17">
        <v>734.9</v>
      </c>
      <c r="K49" s="17">
        <v>26511.4</v>
      </c>
      <c r="L49" s="17">
        <v>27.75</v>
      </c>
      <c r="M49" s="47">
        <v>8</v>
      </c>
    </row>
    <row r="50" spans="1:13" ht="49.15" customHeight="1" x14ac:dyDescent="0.25">
      <c r="A50" s="1">
        <v>45</v>
      </c>
      <c r="B50" s="15" t="s">
        <v>7</v>
      </c>
      <c r="C50" s="1" t="s">
        <v>66</v>
      </c>
      <c r="D50" s="15">
        <v>1</v>
      </c>
      <c r="E50" s="1">
        <v>1</v>
      </c>
      <c r="F50" s="1" t="s">
        <v>30</v>
      </c>
      <c r="G50" s="17">
        <v>1000</v>
      </c>
      <c r="H50" s="15" t="s">
        <v>28</v>
      </c>
      <c r="I50" s="17">
        <v>17145.189999999999</v>
      </c>
      <c r="J50" s="17">
        <v>4949.8100000000004</v>
      </c>
      <c r="K50" s="17">
        <v>22095</v>
      </c>
      <c r="L50" s="17">
        <v>23.198</v>
      </c>
      <c r="M50" s="47">
        <v>8.1</v>
      </c>
    </row>
    <row r="51" spans="1:13" ht="45" x14ac:dyDescent="0.25">
      <c r="A51" s="1">
        <v>46</v>
      </c>
      <c r="B51" s="15" t="s">
        <v>7</v>
      </c>
      <c r="C51" s="15" t="s">
        <v>61</v>
      </c>
      <c r="D51" s="15">
        <v>1</v>
      </c>
      <c r="E51" s="1">
        <f>'[1]VilniausKADsteigiamos d.v.'!S118</f>
        <v>0</v>
      </c>
      <c r="F51" s="1" t="s">
        <v>30</v>
      </c>
      <c r="G51" s="17">
        <v>1000</v>
      </c>
      <c r="H51" s="15" t="s">
        <v>26</v>
      </c>
      <c r="I51" s="18">
        <v>16105</v>
      </c>
      <c r="J51" s="17">
        <v>4390</v>
      </c>
      <c r="K51" s="17">
        <v>20495</v>
      </c>
      <c r="L51" s="17">
        <v>28.002000000000002</v>
      </c>
      <c r="M51" s="47">
        <v>8.1</v>
      </c>
    </row>
    <row r="52" spans="1:13" ht="67.900000000000006" customHeight="1" x14ac:dyDescent="0.25">
      <c r="A52" s="1">
        <v>47</v>
      </c>
      <c r="B52" s="15" t="s">
        <v>7</v>
      </c>
      <c r="C52" s="1" t="s">
        <v>8</v>
      </c>
      <c r="D52" s="15">
        <v>1</v>
      </c>
      <c r="E52" s="1">
        <v>1</v>
      </c>
      <c r="F52" s="1" t="s">
        <v>458</v>
      </c>
      <c r="G52" s="17">
        <v>980</v>
      </c>
      <c r="H52" s="1" t="s">
        <v>47</v>
      </c>
      <c r="I52" s="17">
        <v>27160.2</v>
      </c>
      <c r="J52" s="17">
        <v>3017.8</v>
      </c>
      <c r="K52" s="17">
        <v>30178</v>
      </c>
      <c r="L52" s="17">
        <v>27.084</v>
      </c>
      <c r="M52" s="47">
        <v>8</v>
      </c>
    </row>
    <row r="53" spans="1:13" ht="59.45" customHeight="1" x14ac:dyDescent="0.25">
      <c r="A53" s="1">
        <v>48</v>
      </c>
      <c r="B53" s="15" t="s">
        <v>7</v>
      </c>
      <c r="C53" s="1" t="s">
        <v>67</v>
      </c>
      <c r="D53" s="15">
        <v>1</v>
      </c>
      <c r="E53" s="1">
        <v>1</v>
      </c>
      <c r="F53" s="1" t="s">
        <v>459</v>
      </c>
      <c r="G53" s="18">
        <v>1050</v>
      </c>
      <c r="H53" s="1" t="s">
        <v>47</v>
      </c>
      <c r="I53" s="17">
        <v>23824.09</v>
      </c>
      <c r="J53" s="17">
        <v>0</v>
      </c>
      <c r="K53" s="17">
        <v>23824.09</v>
      </c>
      <c r="L53" s="17">
        <v>29.802</v>
      </c>
      <c r="M53" s="47">
        <v>7.6</v>
      </c>
    </row>
    <row r="54" spans="1:13" ht="45" x14ac:dyDescent="0.25">
      <c r="A54" s="1">
        <v>49</v>
      </c>
      <c r="B54" s="15" t="s">
        <v>7</v>
      </c>
      <c r="C54" s="1" t="s">
        <v>68</v>
      </c>
      <c r="D54" s="15">
        <v>1</v>
      </c>
      <c r="E54" s="1">
        <v>1</v>
      </c>
      <c r="F54" s="1" t="s">
        <v>30</v>
      </c>
      <c r="G54" s="17">
        <v>925</v>
      </c>
      <c r="H54" s="15" t="s">
        <v>47</v>
      </c>
      <c r="I54" s="17">
        <v>24765</v>
      </c>
      <c r="J54" s="17">
        <v>3065</v>
      </c>
      <c r="K54" s="17">
        <v>27830</v>
      </c>
      <c r="L54" s="17">
        <v>26.65</v>
      </c>
      <c r="M54" s="47">
        <v>8.1</v>
      </c>
    </row>
    <row r="55" spans="1:13" ht="46.15" customHeight="1" x14ac:dyDescent="0.25">
      <c r="A55" s="1">
        <v>50</v>
      </c>
      <c r="B55" s="15" t="s">
        <v>7</v>
      </c>
      <c r="C55" s="15" t="s">
        <v>69</v>
      </c>
      <c r="D55" s="15">
        <v>1</v>
      </c>
      <c r="E55" s="1">
        <f>'[1]VilniausKADsteigiamos d.v.'!S123</f>
        <v>0</v>
      </c>
      <c r="F55" s="1" t="s">
        <v>30</v>
      </c>
      <c r="G55" s="17">
        <v>980</v>
      </c>
      <c r="H55" s="1" t="s">
        <v>47</v>
      </c>
      <c r="I55" s="17">
        <v>16102.51</v>
      </c>
      <c r="J55" s="17">
        <v>4025.68</v>
      </c>
      <c r="K55" s="17">
        <v>20128.189999999999</v>
      </c>
      <c r="L55" s="17">
        <v>28.397999999999996</v>
      </c>
      <c r="M55" s="47">
        <v>8.1</v>
      </c>
    </row>
    <row r="56" spans="1:13" ht="49.15" customHeight="1" x14ac:dyDescent="0.25">
      <c r="A56" s="1">
        <v>51</v>
      </c>
      <c r="B56" s="15" t="s">
        <v>7</v>
      </c>
      <c r="C56" s="11" t="s">
        <v>70</v>
      </c>
      <c r="D56" s="15">
        <v>1</v>
      </c>
      <c r="E56" s="1">
        <v>1</v>
      </c>
      <c r="F56" s="1" t="s">
        <v>30</v>
      </c>
      <c r="G56" s="17">
        <v>1000</v>
      </c>
      <c r="H56" s="15" t="s">
        <v>32</v>
      </c>
      <c r="I56" s="17">
        <v>8693</v>
      </c>
      <c r="J56" s="17">
        <v>0</v>
      </c>
      <c r="K56" s="17">
        <v>8693</v>
      </c>
      <c r="L56" s="17">
        <v>25.45</v>
      </c>
      <c r="M56" s="47">
        <v>8.1</v>
      </c>
    </row>
    <row r="57" spans="1:13" ht="64.150000000000006" customHeight="1" x14ac:dyDescent="0.25">
      <c r="A57" s="1">
        <v>52</v>
      </c>
      <c r="B57" s="15" t="s">
        <v>7</v>
      </c>
      <c r="C57" s="6" t="s">
        <v>59</v>
      </c>
      <c r="D57" s="15">
        <v>1</v>
      </c>
      <c r="E57" s="1">
        <v>1</v>
      </c>
      <c r="F57" s="1" t="s">
        <v>30</v>
      </c>
      <c r="G57" s="17">
        <v>1500</v>
      </c>
      <c r="H57" s="15" t="s">
        <v>32</v>
      </c>
      <c r="I57" s="17">
        <v>28641.91</v>
      </c>
      <c r="J57" s="17">
        <v>0</v>
      </c>
      <c r="K57" s="17">
        <v>28641.91</v>
      </c>
      <c r="L57" s="17">
        <v>29</v>
      </c>
      <c r="M57" s="47">
        <v>8.1</v>
      </c>
    </row>
    <row r="58" spans="1:13" ht="48.6" customHeight="1" x14ac:dyDescent="0.25">
      <c r="A58" s="1">
        <v>53</v>
      </c>
      <c r="B58" s="15" t="s">
        <v>7</v>
      </c>
      <c r="C58" s="1" t="s">
        <v>71</v>
      </c>
      <c r="D58" s="15">
        <v>1</v>
      </c>
      <c r="E58" s="1">
        <v>1</v>
      </c>
      <c r="F58" s="1" t="s">
        <v>30</v>
      </c>
      <c r="G58" s="17">
        <v>945</v>
      </c>
      <c r="H58" s="15" t="s">
        <v>72</v>
      </c>
      <c r="I58" s="17">
        <v>28604</v>
      </c>
      <c r="J58" s="17">
        <v>3180</v>
      </c>
      <c r="K58" s="17">
        <v>31784</v>
      </c>
      <c r="L58" s="17">
        <v>23.797999999999998</v>
      </c>
      <c r="M58" s="47">
        <v>8.1</v>
      </c>
    </row>
    <row r="59" spans="1:13" ht="66.599999999999994" customHeight="1" x14ac:dyDescent="0.25">
      <c r="A59" s="1">
        <v>54</v>
      </c>
      <c r="B59" s="15" t="s">
        <v>7</v>
      </c>
      <c r="C59" s="1" t="s">
        <v>67</v>
      </c>
      <c r="D59" s="15">
        <v>1</v>
      </c>
      <c r="E59" s="1">
        <v>1</v>
      </c>
      <c r="F59" s="1" t="s">
        <v>460</v>
      </c>
      <c r="G59" s="17">
        <v>950</v>
      </c>
      <c r="H59" s="1" t="s">
        <v>73</v>
      </c>
      <c r="I59" s="17">
        <v>18652</v>
      </c>
      <c r="J59" s="17">
        <v>0</v>
      </c>
      <c r="K59" s="17">
        <v>18652</v>
      </c>
      <c r="L59" s="17">
        <v>23</v>
      </c>
      <c r="M59" s="47">
        <v>8</v>
      </c>
    </row>
    <row r="60" spans="1:13" ht="47.45" customHeight="1" x14ac:dyDescent="0.25">
      <c r="A60" s="1">
        <v>55</v>
      </c>
      <c r="B60" s="15" t="s">
        <v>7</v>
      </c>
      <c r="C60" s="15" t="s">
        <v>74</v>
      </c>
      <c r="D60" s="15">
        <v>1</v>
      </c>
      <c r="E60" s="1">
        <f>'[1]VilniausKADsteigiamos d.v.'!S139</f>
        <v>0</v>
      </c>
      <c r="F60" s="15" t="s">
        <v>30</v>
      </c>
      <c r="G60" s="17">
        <v>1500</v>
      </c>
      <c r="H60" s="15" t="s">
        <v>28</v>
      </c>
      <c r="I60" s="17">
        <v>13800</v>
      </c>
      <c r="J60" s="17">
        <v>3293.66</v>
      </c>
      <c r="K60" s="17">
        <v>17093.66</v>
      </c>
      <c r="L60" s="17">
        <v>25.198</v>
      </c>
      <c r="M60" s="47">
        <v>8.1</v>
      </c>
    </row>
    <row r="61" spans="1:13" ht="55.15" customHeight="1" x14ac:dyDescent="0.25">
      <c r="A61" s="1">
        <v>56</v>
      </c>
      <c r="B61" s="15" t="s">
        <v>7</v>
      </c>
      <c r="C61" s="15" t="s">
        <v>75</v>
      </c>
      <c r="D61" s="15">
        <v>1</v>
      </c>
      <c r="E61" s="1">
        <v>1</v>
      </c>
      <c r="F61" s="15" t="s">
        <v>76</v>
      </c>
      <c r="G61" s="17">
        <v>1050</v>
      </c>
      <c r="H61" s="15" t="s">
        <v>77</v>
      </c>
      <c r="I61" s="17">
        <v>16815</v>
      </c>
      <c r="J61" s="17">
        <v>0</v>
      </c>
      <c r="K61" s="17">
        <v>16815</v>
      </c>
      <c r="L61" s="17">
        <v>25</v>
      </c>
      <c r="M61" s="47">
        <v>8</v>
      </c>
    </row>
    <row r="62" spans="1:13" ht="46.9" customHeight="1" x14ac:dyDescent="0.25">
      <c r="A62" s="1">
        <v>57</v>
      </c>
      <c r="B62" s="15" t="s">
        <v>7</v>
      </c>
      <c r="C62" s="15" t="s">
        <v>78</v>
      </c>
      <c r="D62" s="15">
        <v>1</v>
      </c>
      <c r="E62" s="1">
        <f>'[1]VilniausKADsteigiamos d.v.'!S146</f>
        <v>0</v>
      </c>
      <c r="F62" s="1" t="s">
        <v>30</v>
      </c>
      <c r="G62" s="17">
        <v>715</v>
      </c>
      <c r="H62" s="15" t="s">
        <v>79</v>
      </c>
      <c r="I62" s="18">
        <v>10492.08</v>
      </c>
      <c r="J62" s="18">
        <v>2623.02</v>
      </c>
      <c r="K62" s="18">
        <v>13115.1</v>
      </c>
      <c r="L62" s="17">
        <v>29.549999999999997</v>
      </c>
      <c r="M62" s="47">
        <v>8.1</v>
      </c>
    </row>
    <row r="63" spans="1:13" ht="51" customHeight="1" x14ac:dyDescent="0.25">
      <c r="A63" s="1">
        <v>58</v>
      </c>
      <c r="B63" s="15" t="s">
        <v>7</v>
      </c>
      <c r="C63" s="15" t="s">
        <v>27</v>
      </c>
      <c r="D63" s="15">
        <v>1</v>
      </c>
      <c r="E63" s="1">
        <v>1</v>
      </c>
      <c r="F63" s="1" t="s">
        <v>30</v>
      </c>
      <c r="G63" s="17">
        <v>500</v>
      </c>
      <c r="H63" s="15" t="s">
        <v>525</v>
      </c>
      <c r="I63" s="17">
        <v>10764</v>
      </c>
      <c r="J63" s="17">
        <v>1910</v>
      </c>
      <c r="K63" s="17">
        <v>12674</v>
      </c>
      <c r="L63" s="17">
        <v>23.75</v>
      </c>
      <c r="M63" s="47">
        <v>8.1</v>
      </c>
    </row>
    <row r="64" spans="1:13" ht="46.9" customHeight="1" x14ac:dyDescent="0.25">
      <c r="A64" s="1">
        <v>59</v>
      </c>
      <c r="B64" s="15" t="s">
        <v>7</v>
      </c>
      <c r="C64" s="1" t="s">
        <v>80</v>
      </c>
      <c r="D64" s="15">
        <v>1</v>
      </c>
      <c r="E64" s="1">
        <v>0</v>
      </c>
      <c r="F64" s="1" t="s">
        <v>30</v>
      </c>
      <c r="G64" s="17">
        <v>1100</v>
      </c>
      <c r="H64" s="15" t="s">
        <v>26</v>
      </c>
      <c r="I64" s="17">
        <v>23013.3</v>
      </c>
      <c r="J64" s="17">
        <v>2562</v>
      </c>
      <c r="K64" s="17">
        <v>25575.3</v>
      </c>
      <c r="L64" s="17">
        <v>29.72</v>
      </c>
      <c r="M64" s="47">
        <v>8.1</v>
      </c>
    </row>
    <row r="65" spans="1:13" ht="66.599999999999994" customHeight="1" x14ac:dyDescent="0.25">
      <c r="A65" s="1">
        <v>60</v>
      </c>
      <c r="B65" s="15" t="s">
        <v>7</v>
      </c>
      <c r="C65" s="9" t="s">
        <v>81</v>
      </c>
      <c r="D65" s="15">
        <v>1</v>
      </c>
      <c r="E65" s="1">
        <v>1</v>
      </c>
      <c r="F65" s="1" t="s">
        <v>30</v>
      </c>
      <c r="G65" s="18">
        <v>940</v>
      </c>
      <c r="H65" s="1" t="s">
        <v>82</v>
      </c>
      <c r="I65" s="18">
        <v>23843</v>
      </c>
      <c r="J65" s="18">
        <v>2651</v>
      </c>
      <c r="K65" s="18">
        <v>26494</v>
      </c>
      <c r="L65" s="17">
        <v>25.299999999999997</v>
      </c>
      <c r="M65" s="47">
        <v>8.1</v>
      </c>
    </row>
    <row r="66" spans="1:13" ht="61.15" customHeight="1" x14ac:dyDescent="0.25">
      <c r="A66" s="1">
        <v>61</v>
      </c>
      <c r="B66" s="15" t="s">
        <v>7</v>
      </c>
      <c r="C66" s="1" t="s">
        <v>83</v>
      </c>
      <c r="D66" s="15">
        <v>1</v>
      </c>
      <c r="E66" s="1">
        <f>'[1]VilniausKADsteigiamos d.v.'!S154</f>
        <v>0</v>
      </c>
      <c r="F66" s="1" t="s">
        <v>461</v>
      </c>
      <c r="G66" s="17">
        <v>980</v>
      </c>
      <c r="H66" s="1" t="s">
        <v>82</v>
      </c>
      <c r="I66" s="17">
        <v>28102.65</v>
      </c>
      <c r="J66" s="17">
        <v>3240.92</v>
      </c>
      <c r="K66" s="17">
        <v>31343.57</v>
      </c>
      <c r="L66" s="17">
        <v>29.45</v>
      </c>
      <c r="M66" s="47">
        <v>9.1</v>
      </c>
    </row>
    <row r="67" spans="1:13" ht="49.15" customHeight="1" x14ac:dyDescent="0.25">
      <c r="A67" s="1">
        <v>62</v>
      </c>
      <c r="B67" s="15" t="s">
        <v>7</v>
      </c>
      <c r="C67" s="15" t="s">
        <v>69</v>
      </c>
      <c r="D67" s="15">
        <v>1</v>
      </c>
      <c r="E67" s="1">
        <v>1</v>
      </c>
      <c r="F67" s="15" t="s">
        <v>30</v>
      </c>
      <c r="G67" s="17">
        <v>1000</v>
      </c>
      <c r="H67" s="15" t="s">
        <v>26</v>
      </c>
      <c r="I67" s="17">
        <v>13169</v>
      </c>
      <c r="J67" s="17">
        <v>0</v>
      </c>
      <c r="K67" s="17">
        <v>13169</v>
      </c>
      <c r="L67" s="17">
        <v>30.997999999999998</v>
      </c>
      <c r="M67" s="47">
        <v>8.1</v>
      </c>
    </row>
    <row r="68" spans="1:13" ht="47.45" customHeight="1" x14ac:dyDescent="0.25">
      <c r="A68" s="1">
        <v>63</v>
      </c>
      <c r="B68" s="15" t="s">
        <v>7</v>
      </c>
      <c r="C68" s="1" t="s">
        <v>84</v>
      </c>
      <c r="D68" s="15">
        <v>1</v>
      </c>
      <c r="E68" s="1">
        <f>'[1]VilniausKADsteigiamos d.v.'!S158</f>
        <v>0</v>
      </c>
      <c r="F68" s="15" t="s">
        <v>30</v>
      </c>
      <c r="G68" s="17">
        <v>950</v>
      </c>
      <c r="H68" s="15" t="s">
        <v>26</v>
      </c>
      <c r="I68" s="17">
        <v>28632.15</v>
      </c>
      <c r="J68" s="17">
        <v>7292.75</v>
      </c>
      <c r="K68" s="17">
        <v>35924.9</v>
      </c>
      <c r="L68" s="17">
        <v>29.141999999999999</v>
      </c>
      <c r="M68" s="47">
        <v>8.1</v>
      </c>
    </row>
    <row r="69" spans="1:13" ht="46.9" customHeight="1" x14ac:dyDescent="0.25">
      <c r="A69" s="1">
        <v>64</v>
      </c>
      <c r="B69" s="15" t="s">
        <v>7</v>
      </c>
      <c r="C69" s="1" t="s">
        <v>85</v>
      </c>
      <c r="D69" s="15">
        <v>1</v>
      </c>
      <c r="E69" s="1">
        <f>'[1]VilniausKADsteigiamos d.v.'!S159</f>
        <v>0</v>
      </c>
      <c r="F69" s="15" t="s">
        <v>30</v>
      </c>
      <c r="G69" s="17">
        <v>980</v>
      </c>
      <c r="H69" s="15" t="s">
        <v>82</v>
      </c>
      <c r="I69" s="17">
        <v>24778.98</v>
      </c>
      <c r="J69" s="17">
        <v>0</v>
      </c>
      <c r="K69" s="17">
        <v>24778.98</v>
      </c>
      <c r="L69" s="17">
        <v>24.5</v>
      </c>
      <c r="M69" s="47">
        <v>8.1</v>
      </c>
    </row>
    <row r="70" spans="1:13" ht="49.15" customHeight="1" x14ac:dyDescent="0.25">
      <c r="A70" s="1">
        <v>65</v>
      </c>
      <c r="B70" s="15" t="s">
        <v>7</v>
      </c>
      <c r="C70" s="10" t="s">
        <v>35</v>
      </c>
      <c r="D70" s="15">
        <v>1</v>
      </c>
      <c r="E70" s="1">
        <f>'[1]VilniausKADsteigiamos d.v.'!S161</f>
        <v>0</v>
      </c>
      <c r="F70" s="15" t="s">
        <v>30</v>
      </c>
      <c r="G70" s="17">
        <v>940</v>
      </c>
      <c r="H70" s="10" t="s">
        <v>28</v>
      </c>
      <c r="I70" s="17">
        <v>28600</v>
      </c>
      <c r="J70" s="17">
        <v>141</v>
      </c>
      <c r="K70" s="17">
        <v>28741</v>
      </c>
      <c r="L70" s="17">
        <v>25</v>
      </c>
      <c r="M70" s="47">
        <v>8.1</v>
      </c>
    </row>
    <row r="71" spans="1:13" ht="49.15" customHeight="1" x14ac:dyDescent="0.25">
      <c r="A71" s="1">
        <v>66</v>
      </c>
      <c r="B71" s="15" t="s">
        <v>7</v>
      </c>
      <c r="C71" s="15" t="s">
        <v>86</v>
      </c>
      <c r="D71" s="15">
        <v>1</v>
      </c>
      <c r="E71" s="1">
        <v>1</v>
      </c>
      <c r="F71" s="15" t="s">
        <v>462</v>
      </c>
      <c r="G71" s="17">
        <v>1500</v>
      </c>
      <c r="H71" s="15" t="s">
        <v>87</v>
      </c>
      <c r="I71" s="17">
        <v>7253.04</v>
      </c>
      <c r="J71" s="17">
        <v>1279.95</v>
      </c>
      <c r="K71" s="17">
        <v>8532.99</v>
      </c>
      <c r="L71" s="17">
        <v>25.797999999999998</v>
      </c>
      <c r="M71" s="47">
        <v>8</v>
      </c>
    </row>
    <row r="72" spans="1:13" ht="49.9" customHeight="1" x14ac:dyDescent="0.25">
      <c r="A72" s="1">
        <v>67</v>
      </c>
      <c r="B72" s="15" t="s">
        <v>7</v>
      </c>
      <c r="C72" s="15" t="s">
        <v>27</v>
      </c>
      <c r="D72" s="15">
        <v>1</v>
      </c>
      <c r="E72" s="1">
        <f>'[1]VilniausKADsteigiamos d.v.'!S168</f>
        <v>0</v>
      </c>
      <c r="F72" s="15" t="s">
        <v>463</v>
      </c>
      <c r="G72" s="17">
        <v>1000</v>
      </c>
      <c r="H72" s="15" t="s">
        <v>26</v>
      </c>
      <c r="I72" s="17">
        <v>16145.45</v>
      </c>
      <c r="J72" s="17">
        <v>2852.3</v>
      </c>
      <c r="K72" s="17">
        <v>18997.75</v>
      </c>
      <c r="L72" s="17">
        <v>25.9</v>
      </c>
      <c r="M72" s="47">
        <v>8</v>
      </c>
    </row>
    <row r="73" spans="1:13" ht="61.15" customHeight="1" x14ac:dyDescent="0.25">
      <c r="A73" s="1">
        <v>68</v>
      </c>
      <c r="B73" s="15" t="s">
        <v>7</v>
      </c>
      <c r="C73" s="6" t="s">
        <v>88</v>
      </c>
      <c r="D73" s="15">
        <v>1</v>
      </c>
      <c r="E73" s="1">
        <f>'[1]VilniausKADsteigiamos d.v.'!S170</f>
        <v>0</v>
      </c>
      <c r="F73" s="15" t="s">
        <v>30</v>
      </c>
      <c r="G73" s="17">
        <v>950</v>
      </c>
      <c r="H73" s="15" t="s">
        <v>26</v>
      </c>
      <c r="I73" s="17">
        <v>27999</v>
      </c>
      <c r="J73" s="17">
        <v>7000</v>
      </c>
      <c r="K73" s="17">
        <v>34999</v>
      </c>
      <c r="L73" s="17">
        <v>23.75</v>
      </c>
      <c r="M73" s="47">
        <v>8.1</v>
      </c>
    </row>
    <row r="74" spans="1:13" ht="60" x14ac:dyDescent="0.25">
      <c r="A74" s="1">
        <v>69</v>
      </c>
      <c r="B74" s="15" t="s">
        <v>7</v>
      </c>
      <c r="C74" s="10" t="s">
        <v>89</v>
      </c>
      <c r="D74" s="15">
        <v>1</v>
      </c>
      <c r="E74" s="1">
        <f>'[1]VilniausKADsteigiamos d.v.'!S171</f>
        <v>0</v>
      </c>
      <c r="F74" s="15" t="s">
        <v>30</v>
      </c>
      <c r="G74" s="17">
        <v>930</v>
      </c>
      <c r="H74" s="15" t="s">
        <v>90</v>
      </c>
      <c r="I74" s="18">
        <v>17000</v>
      </c>
      <c r="J74" s="17">
        <v>175</v>
      </c>
      <c r="K74" s="17">
        <v>17175</v>
      </c>
      <c r="L74" s="17">
        <v>28.997999999999998</v>
      </c>
      <c r="M74" s="47">
        <v>8.1</v>
      </c>
    </row>
    <row r="75" spans="1:13" x14ac:dyDescent="0.25">
      <c r="A75" s="1">
        <v>70</v>
      </c>
      <c r="B75" s="15" t="s">
        <v>7</v>
      </c>
      <c r="C75" s="1" t="s">
        <v>38</v>
      </c>
      <c r="D75" s="15">
        <v>4</v>
      </c>
      <c r="E75" s="1">
        <f>'[1]VilniausKADsteigiamos d.v.'!S173</f>
        <v>0</v>
      </c>
      <c r="F75" s="15" t="s">
        <v>30</v>
      </c>
      <c r="G75" s="17">
        <v>940</v>
      </c>
      <c r="H75" s="15" t="s">
        <v>26</v>
      </c>
      <c r="I75" s="17">
        <v>87636.55</v>
      </c>
      <c r="J75" s="17">
        <v>58613.45</v>
      </c>
      <c r="K75" s="17">
        <v>146250</v>
      </c>
      <c r="L75" s="17">
        <v>25</v>
      </c>
      <c r="M75" s="47">
        <v>8.1</v>
      </c>
    </row>
    <row r="76" spans="1:13" ht="67.150000000000006" customHeight="1" x14ac:dyDescent="0.25">
      <c r="A76" s="1">
        <v>71</v>
      </c>
      <c r="B76" s="15" t="s">
        <v>7</v>
      </c>
      <c r="C76" s="15" t="s">
        <v>19</v>
      </c>
      <c r="D76" s="15">
        <v>1</v>
      </c>
      <c r="E76" s="1">
        <v>1</v>
      </c>
      <c r="F76" s="15" t="s">
        <v>464</v>
      </c>
      <c r="G76" s="17">
        <v>940</v>
      </c>
      <c r="H76" s="15" t="s">
        <v>28</v>
      </c>
      <c r="I76" s="17">
        <v>25600</v>
      </c>
      <c r="J76" s="17">
        <v>2904</v>
      </c>
      <c r="K76" s="17">
        <v>28504</v>
      </c>
      <c r="L76" s="17">
        <v>25.402000000000001</v>
      </c>
      <c r="M76" s="47">
        <v>9.1999999999999993</v>
      </c>
    </row>
    <row r="77" spans="1:13" ht="47.45" customHeight="1" x14ac:dyDescent="0.25">
      <c r="A77" s="1">
        <v>72</v>
      </c>
      <c r="B77" s="15" t="s">
        <v>7</v>
      </c>
      <c r="C77" s="1" t="s">
        <v>36</v>
      </c>
      <c r="D77" s="15">
        <v>1</v>
      </c>
      <c r="E77" s="1">
        <f>'[1]VilniausKADsteigiamos d.v.'!S177</f>
        <v>0</v>
      </c>
      <c r="F77" s="14" t="s">
        <v>30</v>
      </c>
      <c r="G77" s="17">
        <v>940</v>
      </c>
      <c r="H77" s="15" t="s">
        <v>9</v>
      </c>
      <c r="I77" s="18">
        <v>17000</v>
      </c>
      <c r="J77" s="18">
        <v>2142</v>
      </c>
      <c r="K77" s="18">
        <v>19142</v>
      </c>
      <c r="L77" s="17">
        <v>24.049999999999997</v>
      </c>
      <c r="M77" s="47">
        <v>8.1</v>
      </c>
    </row>
    <row r="78" spans="1:13" ht="51.6" customHeight="1" x14ac:dyDescent="0.25">
      <c r="A78" s="1">
        <v>73</v>
      </c>
      <c r="B78" s="15" t="s">
        <v>7</v>
      </c>
      <c r="C78" s="15" t="s">
        <v>91</v>
      </c>
      <c r="D78" s="15">
        <v>1</v>
      </c>
      <c r="E78" s="1">
        <f>'[1]VilniausKADsteigiamos d.v.'!S178</f>
        <v>0</v>
      </c>
      <c r="F78" s="14" t="s">
        <v>30</v>
      </c>
      <c r="G78" s="17">
        <v>950</v>
      </c>
      <c r="H78" s="15" t="s">
        <v>92</v>
      </c>
      <c r="I78" s="17">
        <v>25598.95</v>
      </c>
      <c r="J78" s="17">
        <v>4581.37</v>
      </c>
      <c r="K78" s="17">
        <v>30180.32</v>
      </c>
      <c r="L78" s="17">
        <v>27.36</v>
      </c>
      <c r="M78" s="47">
        <v>8.1</v>
      </c>
    </row>
    <row r="79" spans="1:13" ht="48.6" customHeight="1" x14ac:dyDescent="0.25">
      <c r="A79" s="1">
        <v>74</v>
      </c>
      <c r="B79" s="15" t="s">
        <v>7</v>
      </c>
      <c r="C79" s="12" t="s">
        <v>29</v>
      </c>
      <c r="D79" s="15">
        <v>1</v>
      </c>
      <c r="E79" s="1">
        <v>1</v>
      </c>
      <c r="F79" s="12" t="s">
        <v>465</v>
      </c>
      <c r="G79" s="17">
        <v>924</v>
      </c>
      <c r="H79" s="15" t="s">
        <v>92</v>
      </c>
      <c r="I79" s="17">
        <v>28644</v>
      </c>
      <c r="J79" s="17">
        <v>11166</v>
      </c>
      <c r="K79" s="17">
        <v>39810</v>
      </c>
      <c r="L79" s="17">
        <v>23.45</v>
      </c>
      <c r="M79" s="47">
        <v>8</v>
      </c>
    </row>
    <row r="80" spans="1:13" ht="45" x14ac:dyDescent="0.25">
      <c r="A80" s="1">
        <v>75</v>
      </c>
      <c r="B80" s="15" t="s">
        <v>7</v>
      </c>
      <c r="C80" s="1" t="s">
        <v>19</v>
      </c>
      <c r="D80" s="15">
        <v>1</v>
      </c>
      <c r="E80" s="1">
        <v>1</v>
      </c>
      <c r="F80" s="15" t="s">
        <v>30</v>
      </c>
      <c r="G80" s="17">
        <v>940</v>
      </c>
      <c r="H80" s="15" t="s">
        <v>92</v>
      </c>
      <c r="I80" s="17">
        <v>24285.1</v>
      </c>
      <c r="J80" s="17">
        <v>4291</v>
      </c>
      <c r="K80" s="17">
        <v>28576.1</v>
      </c>
      <c r="L80" s="17">
        <v>23</v>
      </c>
      <c r="M80" s="47">
        <v>8.1</v>
      </c>
    </row>
    <row r="81" spans="1:13" ht="49.15" customHeight="1" x14ac:dyDescent="0.25">
      <c r="A81" s="1">
        <v>76</v>
      </c>
      <c r="B81" s="15" t="s">
        <v>7</v>
      </c>
      <c r="C81" s="1" t="s">
        <v>93</v>
      </c>
      <c r="D81" s="15">
        <v>1</v>
      </c>
      <c r="E81" s="1">
        <v>1</v>
      </c>
      <c r="F81" s="15" t="s">
        <v>30</v>
      </c>
      <c r="G81" s="17">
        <v>930</v>
      </c>
      <c r="H81" s="15" t="s">
        <v>26</v>
      </c>
      <c r="I81" s="17">
        <v>17182.990000000002</v>
      </c>
      <c r="J81" s="17">
        <v>2082.0100000000002</v>
      </c>
      <c r="K81" s="17">
        <v>19265</v>
      </c>
      <c r="L81" s="17">
        <v>24.097999999999999</v>
      </c>
      <c r="M81" s="47">
        <v>8.1</v>
      </c>
    </row>
    <row r="82" spans="1:13" ht="60" x14ac:dyDescent="0.25">
      <c r="A82" s="1">
        <v>77</v>
      </c>
      <c r="B82" s="15" t="s">
        <v>7</v>
      </c>
      <c r="C82" s="1" t="s">
        <v>78</v>
      </c>
      <c r="D82" s="15">
        <v>1</v>
      </c>
      <c r="E82" s="1">
        <v>1</v>
      </c>
      <c r="F82" s="1" t="s">
        <v>466</v>
      </c>
      <c r="G82" s="17">
        <v>941</v>
      </c>
      <c r="H82" s="1" t="s">
        <v>73</v>
      </c>
      <c r="I82" s="17">
        <v>14696</v>
      </c>
      <c r="J82" s="17">
        <v>1650</v>
      </c>
      <c r="K82" s="17">
        <v>16346</v>
      </c>
      <c r="L82" s="17">
        <v>23.45</v>
      </c>
      <c r="M82" s="47">
        <v>8</v>
      </c>
    </row>
    <row r="83" spans="1:13" ht="48.6" customHeight="1" x14ac:dyDescent="0.25">
      <c r="A83" s="1">
        <v>78</v>
      </c>
      <c r="B83" s="15" t="s">
        <v>7</v>
      </c>
      <c r="C83" s="15" t="s">
        <v>94</v>
      </c>
      <c r="D83" s="15">
        <v>1</v>
      </c>
      <c r="E83" s="1">
        <v>0</v>
      </c>
      <c r="F83" s="15" t="s">
        <v>95</v>
      </c>
      <c r="G83" s="17">
        <v>1100</v>
      </c>
      <c r="H83" s="15" t="s">
        <v>26</v>
      </c>
      <c r="I83" s="17">
        <v>11255.26</v>
      </c>
      <c r="J83" s="17">
        <v>0</v>
      </c>
      <c r="K83" s="17">
        <v>11255.26</v>
      </c>
      <c r="L83" s="17">
        <v>29.45</v>
      </c>
      <c r="M83" s="47">
        <v>9.1</v>
      </c>
    </row>
    <row r="84" spans="1:13" ht="50.45" customHeight="1" x14ac:dyDescent="0.25">
      <c r="A84" s="1">
        <v>79</v>
      </c>
      <c r="B84" s="15" t="s">
        <v>7</v>
      </c>
      <c r="C84" s="15" t="s">
        <v>107</v>
      </c>
      <c r="D84" s="15">
        <v>1</v>
      </c>
      <c r="E84" s="1">
        <f>'[1]VilniausKADsteigiamos d.v.'!S190</f>
        <v>0</v>
      </c>
      <c r="F84" s="1" t="s">
        <v>30</v>
      </c>
      <c r="G84" s="17">
        <v>930</v>
      </c>
      <c r="H84" s="15" t="s">
        <v>26</v>
      </c>
      <c r="I84" s="17">
        <v>24546.400000000001</v>
      </c>
      <c r="J84" s="17">
        <v>1000</v>
      </c>
      <c r="K84" s="17">
        <v>25546.400000000001</v>
      </c>
      <c r="L84" s="17">
        <v>23.6</v>
      </c>
      <c r="M84" s="47">
        <v>8.1</v>
      </c>
    </row>
    <row r="85" spans="1:13" ht="60" x14ac:dyDescent="0.25">
      <c r="A85" s="1">
        <v>80</v>
      </c>
      <c r="B85" s="15" t="s">
        <v>7</v>
      </c>
      <c r="C85" s="15" t="s">
        <v>96</v>
      </c>
      <c r="D85" s="15">
        <v>2</v>
      </c>
      <c r="E85" s="1">
        <v>0</v>
      </c>
      <c r="F85" s="1" t="s">
        <v>30</v>
      </c>
      <c r="G85" s="17">
        <v>1000</v>
      </c>
      <c r="H85" s="1" t="s">
        <v>73</v>
      </c>
      <c r="I85" s="17">
        <v>52427.75</v>
      </c>
      <c r="J85" s="17">
        <v>33272.65</v>
      </c>
      <c r="K85" s="17">
        <v>85700.4</v>
      </c>
      <c r="L85" s="17">
        <v>31.198</v>
      </c>
      <c r="M85" s="47">
        <v>8.1</v>
      </c>
    </row>
    <row r="86" spans="1:13" ht="49.15" customHeight="1" x14ac:dyDescent="0.25">
      <c r="A86" s="1">
        <v>81</v>
      </c>
      <c r="B86" s="15" t="s">
        <v>7</v>
      </c>
      <c r="C86" s="15" t="s">
        <v>55</v>
      </c>
      <c r="D86" s="15">
        <v>1</v>
      </c>
      <c r="E86" s="1">
        <v>1</v>
      </c>
      <c r="F86" s="1" t="s">
        <v>30</v>
      </c>
      <c r="G86" s="17">
        <v>950</v>
      </c>
      <c r="H86" s="15" t="s">
        <v>26</v>
      </c>
      <c r="I86" s="17">
        <v>24018.48</v>
      </c>
      <c r="J86" s="17">
        <v>0</v>
      </c>
      <c r="K86" s="17">
        <v>24018.48</v>
      </c>
      <c r="L86" s="17">
        <v>26.997999999999998</v>
      </c>
      <c r="M86" s="47">
        <v>8.1</v>
      </c>
    </row>
    <row r="87" spans="1:13" ht="50.45" customHeight="1" x14ac:dyDescent="0.25">
      <c r="A87" s="1">
        <v>82</v>
      </c>
      <c r="B87" s="15" t="s">
        <v>7</v>
      </c>
      <c r="C87" s="15" t="s">
        <v>97</v>
      </c>
      <c r="D87" s="15">
        <v>1</v>
      </c>
      <c r="E87" s="1">
        <v>1</v>
      </c>
      <c r="F87" s="1" t="s">
        <v>30</v>
      </c>
      <c r="G87" s="17">
        <v>970</v>
      </c>
      <c r="H87" s="15" t="s">
        <v>26</v>
      </c>
      <c r="I87" s="17">
        <v>25111.599999999999</v>
      </c>
      <c r="J87" s="17">
        <v>4431.46</v>
      </c>
      <c r="K87" s="17">
        <v>29543.06</v>
      </c>
      <c r="L87" s="17">
        <v>25.7</v>
      </c>
      <c r="M87" s="47">
        <v>8.1</v>
      </c>
    </row>
    <row r="88" spans="1:13" ht="65.45" customHeight="1" x14ac:dyDescent="0.25">
      <c r="A88" s="1">
        <v>83</v>
      </c>
      <c r="B88" s="15" t="s">
        <v>7</v>
      </c>
      <c r="C88" s="15" t="s">
        <v>59</v>
      </c>
      <c r="D88" s="15">
        <v>1</v>
      </c>
      <c r="E88" s="1">
        <v>1</v>
      </c>
      <c r="F88" s="1" t="s">
        <v>30</v>
      </c>
      <c r="G88" s="17">
        <v>950</v>
      </c>
      <c r="H88" s="15" t="s">
        <v>28</v>
      </c>
      <c r="I88" s="17">
        <v>28600</v>
      </c>
      <c r="J88" s="17">
        <v>3630</v>
      </c>
      <c r="K88" s="17">
        <v>32230</v>
      </c>
      <c r="L88" s="17">
        <v>28.457999999999998</v>
      </c>
      <c r="M88" s="47">
        <v>8.1</v>
      </c>
    </row>
    <row r="89" spans="1:13" ht="51" customHeight="1" x14ac:dyDescent="0.25">
      <c r="A89" s="1">
        <v>84</v>
      </c>
      <c r="B89" s="15" t="s">
        <v>7</v>
      </c>
      <c r="C89" s="1" t="s">
        <v>98</v>
      </c>
      <c r="D89" s="15">
        <v>1</v>
      </c>
      <c r="E89" s="1">
        <v>1</v>
      </c>
      <c r="F89" s="1" t="s">
        <v>30</v>
      </c>
      <c r="G89" s="17">
        <v>925</v>
      </c>
      <c r="H89" s="1" t="s">
        <v>99</v>
      </c>
      <c r="I89" s="17">
        <v>25750</v>
      </c>
      <c r="J89" s="17">
        <v>0</v>
      </c>
      <c r="K89" s="17">
        <v>25750</v>
      </c>
      <c r="L89" s="17">
        <v>24.799999999999997</v>
      </c>
      <c r="M89" s="47">
        <v>8.1</v>
      </c>
    </row>
    <row r="90" spans="1:13" ht="61.15" customHeight="1" x14ac:dyDescent="0.25">
      <c r="A90" s="1">
        <v>85</v>
      </c>
      <c r="B90" s="15" t="s">
        <v>7</v>
      </c>
      <c r="C90" s="1" t="s">
        <v>8</v>
      </c>
      <c r="D90" s="15">
        <v>1</v>
      </c>
      <c r="E90" s="1">
        <f>'[1]VilniausKADsteigiamos d.v.'!S219</f>
        <v>0</v>
      </c>
      <c r="F90" s="1" t="s">
        <v>467</v>
      </c>
      <c r="G90" s="17">
        <v>950</v>
      </c>
      <c r="H90" s="1" t="s">
        <v>99</v>
      </c>
      <c r="I90" s="17">
        <v>17067.599999999999</v>
      </c>
      <c r="J90" s="17">
        <v>1896.4</v>
      </c>
      <c r="K90" s="17">
        <v>18964</v>
      </c>
      <c r="L90" s="17">
        <v>23.15</v>
      </c>
      <c r="M90" s="47">
        <v>8</v>
      </c>
    </row>
    <row r="91" spans="1:13" ht="79.150000000000006" customHeight="1" x14ac:dyDescent="0.25">
      <c r="A91" s="1">
        <v>86</v>
      </c>
      <c r="B91" s="15" t="s">
        <v>7</v>
      </c>
      <c r="C91" s="13" t="s">
        <v>100</v>
      </c>
      <c r="D91" s="15">
        <v>1</v>
      </c>
      <c r="E91" s="1">
        <v>1</v>
      </c>
      <c r="F91" s="17" t="s">
        <v>30</v>
      </c>
      <c r="G91" s="17">
        <v>2500</v>
      </c>
      <c r="H91" s="15" t="s">
        <v>101</v>
      </c>
      <c r="I91" s="18">
        <v>3376.47</v>
      </c>
      <c r="J91" s="17">
        <v>0</v>
      </c>
      <c r="K91" s="17">
        <v>3376.47</v>
      </c>
      <c r="L91" s="17">
        <v>25.6</v>
      </c>
      <c r="M91" s="47">
        <v>8.1</v>
      </c>
    </row>
    <row r="92" spans="1:13" ht="47.45" customHeight="1" x14ac:dyDescent="0.25">
      <c r="A92" s="1">
        <v>87</v>
      </c>
      <c r="B92" s="15" t="s">
        <v>7</v>
      </c>
      <c r="C92" s="15" t="s">
        <v>66</v>
      </c>
      <c r="D92" s="15">
        <v>1</v>
      </c>
      <c r="E92" s="1">
        <f>'[1]VilniausKADsteigiamos d.v.'!S222</f>
        <v>0</v>
      </c>
      <c r="F92" s="1" t="s">
        <v>468</v>
      </c>
      <c r="G92" s="17">
        <v>947</v>
      </c>
      <c r="H92" s="15" t="s">
        <v>26</v>
      </c>
      <c r="I92" s="18">
        <v>23108</v>
      </c>
      <c r="J92" s="17">
        <v>0</v>
      </c>
      <c r="K92" s="17">
        <v>23108</v>
      </c>
      <c r="L92" s="17">
        <v>27</v>
      </c>
      <c r="M92" s="47">
        <v>8</v>
      </c>
    </row>
    <row r="93" spans="1:13" ht="51.6" customHeight="1" x14ac:dyDescent="0.25">
      <c r="A93" s="1">
        <v>88</v>
      </c>
      <c r="B93" s="15" t="s">
        <v>7</v>
      </c>
      <c r="C93" s="15" t="s">
        <v>94</v>
      </c>
      <c r="D93" s="15">
        <v>1</v>
      </c>
      <c r="E93" s="1">
        <f>'[1]VilniausKADsteigiamos d.v.'!S223</f>
        <v>0</v>
      </c>
      <c r="F93" s="15" t="s">
        <v>469</v>
      </c>
      <c r="G93" s="17">
        <v>1500</v>
      </c>
      <c r="H93" s="15" t="s">
        <v>26</v>
      </c>
      <c r="I93" s="17">
        <v>23967.86</v>
      </c>
      <c r="J93" s="17">
        <v>0</v>
      </c>
      <c r="K93" s="17">
        <v>23967.86</v>
      </c>
      <c r="L93" s="17">
        <v>25.96</v>
      </c>
      <c r="M93" s="47">
        <v>8</v>
      </c>
    </row>
    <row r="94" spans="1:13" ht="66.599999999999994" customHeight="1" x14ac:dyDescent="0.25">
      <c r="A94" s="1">
        <v>89</v>
      </c>
      <c r="B94" s="15" t="s">
        <v>7</v>
      </c>
      <c r="C94" s="15" t="s">
        <v>55</v>
      </c>
      <c r="D94" s="15">
        <v>1</v>
      </c>
      <c r="E94" s="1">
        <f>'[1]VilniausKADsteigiamos d.v.'!S226</f>
        <v>0</v>
      </c>
      <c r="F94" s="15" t="s">
        <v>30</v>
      </c>
      <c r="G94" s="17">
        <v>1100</v>
      </c>
      <c r="H94" s="15" t="s">
        <v>92</v>
      </c>
      <c r="I94" s="17">
        <v>22528.89</v>
      </c>
      <c r="J94" s="17">
        <v>132.91999999999999</v>
      </c>
      <c r="K94" s="17">
        <v>22661.81</v>
      </c>
      <c r="L94" s="17">
        <v>26.65</v>
      </c>
      <c r="M94" s="47">
        <v>8.1</v>
      </c>
    </row>
    <row r="95" spans="1:13" ht="52.9" customHeight="1" x14ac:dyDescent="0.25">
      <c r="A95" s="1">
        <v>90</v>
      </c>
      <c r="B95" s="15" t="s">
        <v>7</v>
      </c>
      <c r="C95" s="15" t="s">
        <v>102</v>
      </c>
      <c r="D95" s="15">
        <v>1</v>
      </c>
      <c r="E95" s="1">
        <v>1</v>
      </c>
      <c r="F95" s="15" t="s">
        <v>56</v>
      </c>
      <c r="G95" s="17">
        <v>970</v>
      </c>
      <c r="H95" s="15" t="s">
        <v>43</v>
      </c>
      <c r="I95" s="17">
        <v>25195</v>
      </c>
      <c r="J95" s="17">
        <v>0</v>
      </c>
      <c r="K95" s="17">
        <v>25195</v>
      </c>
      <c r="L95" s="17">
        <v>24.049999999999997</v>
      </c>
      <c r="M95" s="47">
        <v>8.1</v>
      </c>
    </row>
    <row r="96" spans="1:13" ht="49.15" customHeight="1" x14ac:dyDescent="0.25">
      <c r="A96" s="1">
        <v>91</v>
      </c>
      <c r="B96" s="15" t="s">
        <v>7</v>
      </c>
      <c r="C96" s="1" t="s">
        <v>103</v>
      </c>
      <c r="D96" s="15">
        <v>1</v>
      </c>
      <c r="E96" s="1">
        <v>1</v>
      </c>
      <c r="F96" s="1" t="s">
        <v>470</v>
      </c>
      <c r="G96" s="17">
        <v>1000</v>
      </c>
      <c r="H96" s="15" t="s">
        <v>28</v>
      </c>
      <c r="I96" s="17">
        <v>21433</v>
      </c>
      <c r="J96" s="17">
        <v>5360</v>
      </c>
      <c r="K96" s="17">
        <v>26793</v>
      </c>
      <c r="L96" s="17">
        <v>29.64</v>
      </c>
      <c r="M96" s="47">
        <v>9.1999999999999993</v>
      </c>
    </row>
    <row r="97" spans="1:13" ht="63" customHeight="1" x14ac:dyDescent="0.25">
      <c r="A97" s="1">
        <v>92</v>
      </c>
      <c r="B97" s="15" t="s">
        <v>7</v>
      </c>
      <c r="C97" s="1" t="s">
        <v>104</v>
      </c>
      <c r="D97" s="15">
        <v>2</v>
      </c>
      <c r="E97" s="1">
        <f>'[1]VilniausKADsteigiamos d.v.'!S233</f>
        <v>0</v>
      </c>
      <c r="F97" s="1" t="s">
        <v>30</v>
      </c>
      <c r="G97" s="17">
        <v>940</v>
      </c>
      <c r="H97" s="15" t="s">
        <v>18</v>
      </c>
      <c r="I97" s="17">
        <v>17182</v>
      </c>
      <c r="J97" s="17">
        <v>33281.599999999999</v>
      </c>
      <c r="K97" s="17">
        <v>50463.6</v>
      </c>
      <c r="L97" s="17">
        <v>29.45</v>
      </c>
      <c r="M97" s="47">
        <v>8.1</v>
      </c>
    </row>
    <row r="98" spans="1:13" ht="25.15" customHeight="1" x14ac:dyDescent="0.25">
      <c r="A98" s="1">
        <v>93</v>
      </c>
      <c r="B98" s="15" t="s">
        <v>7</v>
      </c>
      <c r="C98" s="6" t="s">
        <v>27</v>
      </c>
      <c r="D98" s="15">
        <v>1</v>
      </c>
      <c r="E98" s="1">
        <f>'[1]VilniausKADsteigiamos d.v.'!S241</f>
        <v>0</v>
      </c>
      <c r="F98" s="1" t="s">
        <v>30</v>
      </c>
      <c r="G98" s="17">
        <v>950</v>
      </c>
      <c r="H98" s="15" t="s">
        <v>28</v>
      </c>
      <c r="I98" s="17">
        <v>23527.040000000001</v>
      </c>
      <c r="J98" s="18">
        <v>0</v>
      </c>
      <c r="K98" s="17">
        <v>23527.040000000001</v>
      </c>
      <c r="L98" s="17">
        <v>27.36</v>
      </c>
      <c r="M98" s="47">
        <v>8.1</v>
      </c>
    </row>
    <row r="99" spans="1:13" ht="45" x14ac:dyDescent="0.25">
      <c r="A99" s="1">
        <v>94</v>
      </c>
      <c r="B99" s="15" t="s">
        <v>7</v>
      </c>
      <c r="C99" s="10" t="s">
        <v>8</v>
      </c>
      <c r="D99" s="15">
        <v>1</v>
      </c>
      <c r="E99" s="1">
        <f>'[1]VilniausKADsteigiamos d.v.'!S242</f>
        <v>0</v>
      </c>
      <c r="F99" s="1" t="s">
        <v>30</v>
      </c>
      <c r="G99" s="17">
        <v>950</v>
      </c>
      <c r="H99" s="15" t="s">
        <v>148</v>
      </c>
      <c r="I99" s="18">
        <v>24636</v>
      </c>
      <c r="J99" s="17">
        <v>6159</v>
      </c>
      <c r="K99" s="17">
        <v>30795</v>
      </c>
      <c r="L99" s="17">
        <v>26.2</v>
      </c>
      <c r="M99" s="47">
        <v>8.1</v>
      </c>
    </row>
    <row r="100" spans="1:13" ht="51.6" customHeight="1" x14ac:dyDescent="0.25">
      <c r="A100" s="1">
        <v>95</v>
      </c>
      <c r="B100" s="15" t="s">
        <v>7</v>
      </c>
      <c r="C100" s="10" t="s">
        <v>55</v>
      </c>
      <c r="D100" s="15">
        <v>1</v>
      </c>
      <c r="E100" s="1">
        <v>1</v>
      </c>
      <c r="F100" s="1" t="s">
        <v>30</v>
      </c>
      <c r="G100" s="17">
        <v>940</v>
      </c>
      <c r="H100" s="15" t="s">
        <v>9</v>
      </c>
      <c r="I100" s="17">
        <v>23738.94</v>
      </c>
      <c r="J100" s="17">
        <v>0</v>
      </c>
      <c r="K100" s="17">
        <v>23738.94</v>
      </c>
      <c r="L100" s="17">
        <v>25.198</v>
      </c>
      <c r="M100" s="47">
        <v>8.1</v>
      </c>
    </row>
    <row r="101" spans="1:13" ht="49.9" customHeight="1" x14ac:dyDescent="0.25">
      <c r="A101" s="1">
        <v>96</v>
      </c>
      <c r="B101" s="15" t="s">
        <v>7</v>
      </c>
      <c r="C101" s="1" t="s">
        <v>105</v>
      </c>
      <c r="D101" s="15">
        <v>1</v>
      </c>
      <c r="E101" s="1">
        <f>'[1]VilniausKADsteigiamos d.v.'!S244</f>
        <v>0</v>
      </c>
      <c r="F101" s="8" t="s">
        <v>471</v>
      </c>
      <c r="G101" s="17">
        <v>1000</v>
      </c>
      <c r="H101" s="15" t="s">
        <v>9</v>
      </c>
      <c r="I101" s="18">
        <v>28644</v>
      </c>
      <c r="J101" s="18">
        <v>9343.35</v>
      </c>
      <c r="K101" s="18">
        <v>37987.35</v>
      </c>
      <c r="L101" s="17">
        <v>27</v>
      </c>
      <c r="M101" s="47">
        <v>8</v>
      </c>
    </row>
    <row r="102" spans="1:13" ht="48.6" customHeight="1" x14ac:dyDescent="0.25">
      <c r="A102" s="1">
        <v>97</v>
      </c>
      <c r="B102" s="15" t="s">
        <v>7</v>
      </c>
      <c r="C102" s="1" t="s">
        <v>29</v>
      </c>
      <c r="D102" s="15">
        <v>1</v>
      </c>
      <c r="E102" s="1">
        <v>1</v>
      </c>
      <c r="F102" s="1" t="s">
        <v>106</v>
      </c>
      <c r="G102" s="17">
        <v>950</v>
      </c>
      <c r="H102" s="15" t="s">
        <v>18</v>
      </c>
      <c r="I102" s="17">
        <v>28600</v>
      </c>
      <c r="J102" s="17">
        <v>18890</v>
      </c>
      <c r="K102" s="17">
        <v>47490</v>
      </c>
      <c r="L102" s="17">
        <v>28.5</v>
      </c>
      <c r="M102" s="47">
        <v>8</v>
      </c>
    </row>
    <row r="103" spans="1:13" ht="30" x14ac:dyDescent="0.25">
      <c r="A103" s="1">
        <v>98</v>
      </c>
      <c r="B103" s="15" t="s">
        <v>7</v>
      </c>
      <c r="C103" s="15" t="s">
        <v>10</v>
      </c>
      <c r="D103" s="15">
        <v>1</v>
      </c>
      <c r="E103" s="1">
        <v>1</v>
      </c>
      <c r="F103" s="15" t="s">
        <v>472</v>
      </c>
      <c r="G103" s="17">
        <v>950</v>
      </c>
      <c r="H103" s="15" t="s">
        <v>26</v>
      </c>
      <c r="I103" s="17">
        <v>28644</v>
      </c>
      <c r="J103" s="17">
        <v>3510</v>
      </c>
      <c r="K103" s="17">
        <v>32154</v>
      </c>
      <c r="L103" s="17">
        <v>23.299999999999997</v>
      </c>
      <c r="M103" s="47">
        <v>7.6</v>
      </c>
    </row>
    <row r="104" spans="1:13" ht="66.599999999999994" customHeight="1" x14ac:dyDescent="0.25">
      <c r="A104" s="1">
        <v>99</v>
      </c>
      <c r="B104" s="15" t="s">
        <v>7</v>
      </c>
      <c r="C104" s="15" t="s">
        <v>8</v>
      </c>
      <c r="D104" s="15">
        <v>1</v>
      </c>
      <c r="E104" s="1">
        <v>1</v>
      </c>
      <c r="F104" s="15" t="s">
        <v>473</v>
      </c>
      <c r="G104" s="17">
        <v>1000</v>
      </c>
      <c r="H104" s="15" t="s">
        <v>92</v>
      </c>
      <c r="I104" s="17">
        <v>20824</v>
      </c>
      <c r="J104" s="17">
        <v>2410</v>
      </c>
      <c r="K104" s="17">
        <v>23234</v>
      </c>
      <c r="L104" s="17">
        <v>25</v>
      </c>
      <c r="M104" s="47">
        <v>8</v>
      </c>
    </row>
    <row r="105" spans="1:13" ht="51.6" customHeight="1" x14ac:dyDescent="0.25">
      <c r="A105" s="1">
        <v>100</v>
      </c>
      <c r="B105" s="15" t="s">
        <v>7</v>
      </c>
      <c r="C105" s="1" t="s">
        <v>107</v>
      </c>
      <c r="D105" s="15">
        <v>1</v>
      </c>
      <c r="E105" s="1">
        <f>'[1]VilniausKADsteigiamos d.v.'!S251</f>
        <v>0</v>
      </c>
      <c r="F105" s="1" t="s">
        <v>56</v>
      </c>
      <c r="G105" s="17">
        <v>2000</v>
      </c>
      <c r="H105" s="15" t="s">
        <v>108</v>
      </c>
      <c r="I105" s="17">
        <v>9992</v>
      </c>
      <c r="J105" s="17">
        <v>0</v>
      </c>
      <c r="K105" s="17">
        <v>9992</v>
      </c>
      <c r="L105" s="17">
        <v>25.6</v>
      </c>
      <c r="M105" s="47">
        <v>8.1</v>
      </c>
    </row>
    <row r="106" spans="1:13" ht="50.45" customHeight="1" x14ac:dyDescent="0.25">
      <c r="A106" s="1">
        <v>101</v>
      </c>
      <c r="B106" s="15" t="s">
        <v>7</v>
      </c>
      <c r="C106" s="1" t="s">
        <v>52</v>
      </c>
      <c r="D106" s="15">
        <v>1</v>
      </c>
      <c r="E106" s="1">
        <f>'[1]VilniausKADsteigiamos d.v.'!S255</f>
        <v>0</v>
      </c>
      <c r="F106" s="14" t="s">
        <v>30</v>
      </c>
      <c r="G106" s="17">
        <v>950</v>
      </c>
      <c r="H106" s="15" t="s">
        <v>9</v>
      </c>
      <c r="I106" s="18">
        <v>25493</v>
      </c>
      <c r="J106" s="17">
        <v>1655.63</v>
      </c>
      <c r="K106" s="17">
        <v>27148.63</v>
      </c>
      <c r="L106" s="17">
        <v>24.049999999999997</v>
      </c>
      <c r="M106" s="47">
        <v>8.1</v>
      </c>
    </row>
    <row r="107" spans="1:13" ht="60" x14ac:dyDescent="0.25">
      <c r="A107" s="1">
        <v>102</v>
      </c>
      <c r="B107" s="15" t="s">
        <v>7</v>
      </c>
      <c r="C107" s="15" t="s">
        <v>89</v>
      </c>
      <c r="D107" s="15">
        <v>1</v>
      </c>
      <c r="E107" s="1">
        <f>'[1]VilniausKADsteigiamos d.v.'!S256</f>
        <v>0</v>
      </c>
      <c r="F107" s="14" t="s">
        <v>30</v>
      </c>
      <c r="G107" s="17">
        <v>1000</v>
      </c>
      <c r="H107" s="15" t="s">
        <v>109</v>
      </c>
      <c r="I107" s="17">
        <v>28249.040000000001</v>
      </c>
      <c r="J107" s="17">
        <v>0</v>
      </c>
      <c r="K107" s="17">
        <v>28249.040000000001</v>
      </c>
      <c r="L107" s="17">
        <v>25.797999999999998</v>
      </c>
      <c r="M107" s="47">
        <v>8.1</v>
      </c>
    </row>
    <row r="108" spans="1:13" ht="34.9" customHeight="1" x14ac:dyDescent="0.25">
      <c r="A108" s="1">
        <v>103</v>
      </c>
      <c r="B108" s="15" t="s">
        <v>7</v>
      </c>
      <c r="C108" s="15" t="s">
        <v>110</v>
      </c>
      <c r="D108" s="15">
        <v>1</v>
      </c>
      <c r="E108" s="1">
        <v>1</v>
      </c>
      <c r="F108" s="15" t="s">
        <v>474</v>
      </c>
      <c r="G108" s="17">
        <v>925</v>
      </c>
      <c r="H108" s="15" t="s">
        <v>26</v>
      </c>
      <c r="I108" s="17">
        <v>28644</v>
      </c>
      <c r="J108" s="17">
        <v>9558.5</v>
      </c>
      <c r="K108" s="17">
        <v>38202.5</v>
      </c>
      <c r="L108" s="17">
        <v>25</v>
      </c>
      <c r="M108" s="47">
        <v>9.1999999999999993</v>
      </c>
    </row>
    <row r="109" spans="1:13" ht="49.15" customHeight="1" x14ac:dyDescent="0.25">
      <c r="A109" s="1">
        <v>104</v>
      </c>
      <c r="B109" s="15" t="s">
        <v>7</v>
      </c>
      <c r="C109" s="1" t="s">
        <v>111</v>
      </c>
      <c r="D109" s="15">
        <v>1</v>
      </c>
      <c r="E109" s="1">
        <v>1</v>
      </c>
      <c r="F109" s="15" t="s">
        <v>473</v>
      </c>
      <c r="G109" s="17">
        <v>950</v>
      </c>
      <c r="H109" s="15" t="s">
        <v>9</v>
      </c>
      <c r="I109" s="18">
        <v>17182</v>
      </c>
      <c r="J109" s="18">
        <v>4719</v>
      </c>
      <c r="K109" s="18">
        <v>21901</v>
      </c>
      <c r="L109" s="17">
        <v>27.6</v>
      </c>
      <c r="M109" s="47">
        <v>8</v>
      </c>
    </row>
    <row r="110" spans="1:13" ht="47.45" customHeight="1" x14ac:dyDescent="0.25">
      <c r="A110" s="1">
        <v>105</v>
      </c>
      <c r="B110" s="15" t="s">
        <v>7</v>
      </c>
      <c r="C110" s="10" t="s">
        <v>112</v>
      </c>
      <c r="D110" s="15">
        <v>1</v>
      </c>
      <c r="E110" s="1">
        <v>1</v>
      </c>
      <c r="F110" s="10" t="s">
        <v>30</v>
      </c>
      <c r="G110" s="17">
        <v>925</v>
      </c>
      <c r="H110" s="15" t="s">
        <v>26</v>
      </c>
      <c r="I110" s="18">
        <v>8869.83</v>
      </c>
      <c r="J110" s="17">
        <v>1000</v>
      </c>
      <c r="K110" s="17">
        <v>9869.83</v>
      </c>
      <c r="L110" s="17">
        <v>24.997999999999998</v>
      </c>
      <c r="M110" s="47">
        <v>8.1</v>
      </c>
    </row>
    <row r="111" spans="1:13" ht="49.9" customHeight="1" x14ac:dyDescent="0.25">
      <c r="A111" s="1">
        <v>106</v>
      </c>
      <c r="B111" s="15" t="s">
        <v>7</v>
      </c>
      <c r="C111" s="10" t="s">
        <v>113</v>
      </c>
      <c r="D111" s="15">
        <v>1</v>
      </c>
      <c r="E111" s="1">
        <f>'[1]VilniausKADsteigiamos d.v.'!S265</f>
        <v>0</v>
      </c>
      <c r="F111" s="10" t="s">
        <v>30</v>
      </c>
      <c r="G111" s="17">
        <v>925</v>
      </c>
      <c r="H111" s="15" t="s">
        <v>26</v>
      </c>
      <c r="I111" s="18">
        <v>28644</v>
      </c>
      <c r="J111" s="17">
        <v>8056</v>
      </c>
      <c r="K111" s="17">
        <v>36700</v>
      </c>
      <c r="L111" s="17">
        <v>27</v>
      </c>
      <c r="M111" s="47">
        <v>8.1</v>
      </c>
    </row>
    <row r="112" spans="1:13" ht="67.900000000000006" customHeight="1" x14ac:dyDescent="0.25">
      <c r="A112" s="1">
        <v>107</v>
      </c>
      <c r="B112" s="15" t="s">
        <v>7</v>
      </c>
      <c r="C112" s="1" t="s">
        <v>48</v>
      </c>
      <c r="D112" s="15">
        <v>1</v>
      </c>
      <c r="E112" s="1">
        <v>1</v>
      </c>
      <c r="F112" s="10" t="s">
        <v>30</v>
      </c>
      <c r="G112" s="17">
        <v>1000</v>
      </c>
      <c r="H112" s="15" t="s">
        <v>26</v>
      </c>
      <c r="I112" s="17">
        <v>25770.54</v>
      </c>
      <c r="J112" s="18">
        <v>6442.64</v>
      </c>
      <c r="K112" s="18">
        <v>32213.18</v>
      </c>
      <c r="L112" s="17">
        <v>24.002000000000002</v>
      </c>
      <c r="M112" s="47">
        <v>8.1</v>
      </c>
    </row>
    <row r="113" spans="1:13" ht="52.9" customHeight="1" x14ac:dyDescent="0.25">
      <c r="A113" s="1">
        <v>108</v>
      </c>
      <c r="B113" s="15" t="s">
        <v>7</v>
      </c>
      <c r="C113" s="1" t="s">
        <v>94</v>
      </c>
      <c r="D113" s="15">
        <v>1</v>
      </c>
      <c r="E113" s="1">
        <f>'[1]VilniausKADsteigiamos d.v.'!S269</f>
        <v>0</v>
      </c>
      <c r="F113" s="10" t="s">
        <v>30</v>
      </c>
      <c r="G113" s="17">
        <v>950</v>
      </c>
      <c r="H113" s="15" t="s">
        <v>26</v>
      </c>
      <c r="I113" s="17">
        <v>28405</v>
      </c>
      <c r="J113" s="17">
        <v>0</v>
      </c>
      <c r="K113" s="17">
        <v>28405</v>
      </c>
      <c r="L113" s="17">
        <v>24.002000000000002</v>
      </c>
      <c r="M113" s="47">
        <v>8.1</v>
      </c>
    </row>
    <row r="114" spans="1:13" ht="61.15" customHeight="1" x14ac:dyDescent="0.25">
      <c r="A114" s="1">
        <v>109</v>
      </c>
      <c r="B114" s="15" t="s">
        <v>7</v>
      </c>
      <c r="C114" s="1" t="s">
        <v>8</v>
      </c>
      <c r="D114" s="15">
        <v>1</v>
      </c>
      <c r="E114" s="1">
        <v>1</v>
      </c>
      <c r="F114" s="10" t="s">
        <v>30</v>
      </c>
      <c r="G114" s="17">
        <v>970</v>
      </c>
      <c r="H114" s="15" t="s">
        <v>18</v>
      </c>
      <c r="I114" s="17">
        <v>16991.939999999999</v>
      </c>
      <c r="J114" s="17">
        <v>4822.8999999999996</v>
      </c>
      <c r="K114" s="17">
        <v>21814.84</v>
      </c>
      <c r="L114" s="17">
        <v>27.6</v>
      </c>
      <c r="M114" s="47">
        <v>8.1</v>
      </c>
    </row>
    <row r="115" spans="1:13" ht="46.9" customHeight="1" x14ac:dyDescent="0.25">
      <c r="A115" s="1">
        <v>110</v>
      </c>
      <c r="B115" s="15" t="s">
        <v>7</v>
      </c>
      <c r="C115" s="15" t="s">
        <v>98</v>
      </c>
      <c r="D115" s="15">
        <v>1</v>
      </c>
      <c r="E115" s="1">
        <f>'[1]VilniausKADsteigiamos d.v.'!S274</f>
        <v>0</v>
      </c>
      <c r="F115" s="10" t="s">
        <v>30</v>
      </c>
      <c r="G115" s="17">
        <v>930</v>
      </c>
      <c r="H115" s="15" t="s">
        <v>114</v>
      </c>
      <c r="I115" s="17">
        <v>28640</v>
      </c>
      <c r="J115" s="17">
        <v>0</v>
      </c>
      <c r="K115" s="17">
        <v>28640</v>
      </c>
      <c r="L115" s="17">
        <v>25.198</v>
      </c>
      <c r="M115" s="47">
        <v>8.1</v>
      </c>
    </row>
    <row r="116" spans="1:13" ht="60" x14ac:dyDescent="0.25">
      <c r="A116" s="1">
        <v>111</v>
      </c>
      <c r="B116" s="15" t="s">
        <v>7</v>
      </c>
      <c r="C116" s="1" t="s">
        <v>10</v>
      </c>
      <c r="D116" s="15">
        <v>1</v>
      </c>
      <c r="E116" s="1">
        <f>'[1]VilniausKADsteigiamos d.v.'!S280</f>
        <v>0</v>
      </c>
      <c r="F116" s="10" t="s">
        <v>30</v>
      </c>
      <c r="G116" s="17">
        <v>940</v>
      </c>
      <c r="H116" s="1" t="s">
        <v>115</v>
      </c>
      <c r="I116" s="17">
        <v>28600</v>
      </c>
      <c r="J116" s="17">
        <v>11489</v>
      </c>
      <c r="K116" s="17">
        <v>40089</v>
      </c>
      <c r="L116" s="17">
        <v>23</v>
      </c>
      <c r="M116" s="47">
        <v>8.1</v>
      </c>
    </row>
    <row r="117" spans="1:13" ht="54" customHeight="1" x14ac:dyDescent="0.25">
      <c r="A117" s="1">
        <v>112</v>
      </c>
      <c r="B117" s="15" t="s">
        <v>7</v>
      </c>
      <c r="C117" s="1" t="s">
        <v>69</v>
      </c>
      <c r="D117" s="15">
        <v>1</v>
      </c>
      <c r="E117" s="1">
        <v>1</v>
      </c>
      <c r="F117" s="10" t="s">
        <v>30</v>
      </c>
      <c r="G117" s="17">
        <v>950</v>
      </c>
      <c r="H117" s="15" t="s">
        <v>114</v>
      </c>
      <c r="I117" s="17">
        <v>13557.99</v>
      </c>
      <c r="J117" s="17">
        <v>1512</v>
      </c>
      <c r="K117" s="17">
        <v>15069.99</v>
      </c>
      <c r="L117" s="17">
        <v>25.4</v>
      </c>
      <c r="M117" s="47">
        <v>8.1</v>
      </c>
    </row>
    <row r="118" spans="1:13" ht="60" x14ac:dyDescent="0.25">
      <c r="A118" s="1">
        <v>113</v>
      </c>
      <c r="B118" s="15" t="s">
        <v>7</v>
      </c>
      <c r="C118" s="15" t="s">
        <v>116</v>
      </c>
      <c r="D118" s="15">
        <v>1</v>
      </c>
      <c r="E118" s="1">
        <f>'[1]VilniausKADsteigiamos d.v.'!S288</f>
        <v>0</v>
      </c>
      <c r="F118" s="10" t="s">
        <v>30</v>
      </c>
      <c r="G118" s="17">
        <v>924</v>
      </c>
      <c r="H118" s="1" t="s">
        <v>115</v>
      </c>
      <c r="I118" s="17">
        <v>20927.259999999998</v>
      </c>
      <c r="J118" s="17">
        <v>0</v>
      </c>
      <c r="K118" s="17">
        <v>20927.259999999998</v>
      </c>
      <c r="L118" s="17">
        <v>24.397999999999996</v>
      </c>
      <c r="M118" s="47">
        <v>8.1</v>
      </c>
    </row>
    <row r="119" spans="1:13" ht="54.6" customHeight="1" x14ac:dyDescent="0.25">
      <c r="A119" s="1">
        <v>114</v>
      </c>
      <c r="B119" s="15" t="s">
        <v>7</v>
      </c>
      <c r="C119" s="10" t="s">
        <v>27</v>
      </c>
      <c r="D119" s="15">
        <v>1</v>
      </c>
      <c r="E119" s="1">
        <v>1</v>
      </c>
      <c r="F119" s="10" t="s">
        <v>30</v>
      </c>
      <c r="G119" s="17">
        <v>950</v>
      </c>
      <c r="H119" s="15" t="s">
        <v>26</v>
      </c>
      <c r="I119" s="18">
        <v>16445.740000000002</v>
      </c>
      <c r="J119" s="17">
        <v>1830</v>
      </c>
      <c r="K119" s="17">
        <v>18275.740000000002</v>
      </c>
      <c r="L119" s="17">
        <v>23.402000000000001</v>
      </c>
      <c r="M119" s="47">
        <v>8.1</v>
      </c>
    </row>
    <row r="120" spans="1:13" ht="51.6" customHeight="1" x14ac:dyDescent="0.25">
      <c r="A120" s="1">
        <v>115</v>
      </c>
      <c r="B120" s="15" t="s">
        <v>7</v>
      </c>
      <c r="C120" s="15" t="s">
        <v>93</v>
      </c>
      <c r="D120" s="15">
        <v>1</v>
      </c>
      <c r="E120" s="1">
        <f>'[1]VilniausKADsteigiamos d.v.'!S296</f>
        <v>0</v>
      </c>
      <c r="F120" s="10" t="s">
        <v>30</v>
      </c>
      <c r="G120" s="17">
        <v>930</v>
      </c>
      <c r="H120" s="15" t="s">
        <v>26</v>
      </c>
      <c r="I120" s="18">
        <v>24026.76</v>
      </c>
      <c r="J120" s="18">
        <v>2900</v>
      </c>
      <c r="K120" s="18">
        <v>26926.76</v>
      </c>
      <c r="L120" s="17">
        <v>25.6</v>
      </c>
      <c r="M120" s="47">
        <v>8.1</v>
      </c>
    </row>
    <row r="121" spans="1:13" ht="52.9" customHeight="1" x14ac:dyDescent="0.25">
      <c r="A121" s="1">
        <v>116</v>
      </c>
      <c r="B121" s="15" t="s">
        <v>7</v>
      </c>
      <c r="C121" s="15" t="s">
        <v>117</v>
      </c>
      <c r="D121" s="15">
        <v>1</v>
      </c>
      <c r="E121" s="1">
        <v>1</v>
      </c>
      <c r="F121" s="15" t="s">
        <v>475</v>
      </c>
      <c r="G121" s="17">
        <v>1000</v>
      </c>
      <c r="H121" s="15" t="s">
        <v>26</v>
      </c>
      <c r="I121" s="17">
        <v>17180</v>
      </c>
      <c r="J121" s="17">
        <v>22148</v>
      </c>
      <c r="K121" s="17">
        <v>39328</v>
      </c>
      <c r="L121" s="17">
        <v>23.15</v>
      </c>
      <c r="M121" s="47">
        <v>8</v>
      </c>
    </row>
    <row r="122" spans="1:13" ht="49.15" customHeight="1" x14ac:dyDescent="0.25">
      <c r="A122" s="1">
        <v>117</v>
      </c>
      <c r="B122" s="15" t="s">
        <v>7</v>
      </c>
      <c r="C122" s="15" t="s">
        <v>55</v>
      </c>
      <c r="D122" s="15">
        <v>1</v>
      </c>
      <c r="E122" s="1">
        <f>'[1]VilniausKADsteigiamos d.v.'!S307</f>
        <v>0</v>
      </c>
      <c r="F122" s="15" t="s">
        <v>30</v>
      </c>
      <c r="G122" s="17">
        <v>1500</v>
      </c>
      <c r="H122" s="1" t="s">
        <v>26</v>
      </c>
      <c r="I122" s="17">
        <v>14767.23</v>
      </c>
      <c r="J122" s="17">
        <v>0</v>
      </c>
      <c r="K122" s="17">
        <v>14767.23</v>
      </c>
      <c r="L122" s="17">
        <v>35.798000000000002</v>
      </c>
      <c r="M122" s="47">
        <v>8.1</v>
      </c>
    </row>
    <row r="123" spans="1:13" ht="63" customHeight="1" x14ac:dyDescent="0.25">
      <c r="A123" s="1">
        <v>118</v>
      </c>
      <c r="B123" s="15" t="s">
        <v>7</v>
      </c>
      <c r="C123" s="15" t="s">
        <v>48</v>
      </c>
      <c r="D123" s="15">
        <v>1</v>
      </c>
      <c r="E123" s="1">
        <f>'[1]VilniausKADsteigiamos d.v.'!S311</f>
        <v>0</v>
      </c>
      <c r="F123" s="15" t="s">
        <v>30</v>
      </c>
      <c r="G123" s="17">
        <v>1000</v>
      </c>
      <c r="H123" s="15" t="s">
        <v>26</v>
      </c>
      <c r="I123" s="18">
        <v>28600</v>
      </c>
      <c r="J123" s="17">
        <v>4000</v>
      </c>
      <c r="K123" s="17">
        <v>32600</v>
      </c>
      <c r="L123" s="17">
        <v>24.049999999999997</v>
      </c>
      <c r="M123" s="47">
        <v>8.1</v>
      </c>
    </row>
    <row r="124" spans="1:13" ht="49.9" customHeight="1" x14ac:dyDescent="0.25">
      <c r="A124" s="1">
        <v>119</v>
      </c>
      <c r="B124" s="15" t="s">
        <v>7</v>
      </c>
      <c r="C124" s="15" t="s">
        <v>35</v>
      </c>
      <c r="D124" s="15">
        <v>1</v>
      </c>
      <c r="E124" s="1">
        <v>1</v>
      </c>
      <c r="F124" s="15" t="s">
        <v>30</v>
      </c>
      <c r="G124" s="17">
        <v>940</v>
      </c>
      <c r="H124" s="15" t="s">
        <v>26</v>
      </c>
      <c r="I124" s="17">
        <v>25399</v>
      </c>
      <c r="J124" s="17">
        <v>2850</v>
      </c>
      <c r="K124" s="17">
        <v>28249</v>
      </c>
      <c r="L124" s="17">
        <v>25</v>
      </c>
      <c r="M124" s="47">
        <v>8.1</v>
      </c>
    </row>
    <row r="125" spans="1:13" ht="60" x14ac:dyDescent="0.25">
      <c r="A125" s="1">
        <v>120</v>
      </c>
      <c r="B125" s="15" t="s">
        <v>7</v>
      </c>
      <c r="C125" s="10" t="s">
        <v>57</v>
      </c>
      <c r="D125" s="15">
        <v>1</v>
      </c>
      <c r="E125" s="1">
        <f>'[1]VilniausKADsteigiamos d.v.'!S314</f>
        <v>0</v>
      </c>
      <c r="F125" s="15" t="s">
        <v>30</v>
      </c>
      <c r="G125" s="17">
        <v>1000</v>
      </c>
      <c r="H125" s="1" t="s">
        <v>115</v>
      </c>
      <c r="I125" s="18">
        <v>20812.75</v>
      </c>
      <c r="J125" s="17">
        <v>3674</v>
      </c>
      <c r="K125" s="17">
        <v>24486.75</v>
      </c>
      <c r="L125" s="17">
        <v>25.201999999999998</v>
      </c>
      <c r="M125" s="47">
        <v>8.1</v>
      </c>
    </row>
    <row r="126" spans="1:13" ht="33.6" customHeight="1" x14ac:dyDescent="0.25">
      <c r="A126" s="1">
        <v>121</v>
      </c>
      <c r="B126" s="15" t="s">
        <v>7</v>
      </c>
      <c r="C126" s="1" t="s">
        <v>118</v>
      </c>
      <c r="D126" s="1">
        <v>1</v>
      </c>
      <c r="E126" s="1">
        <f>'[1]VilniausKADsteigiamos d.v.'!S324</f>
        <v>0</v>
      </c>
      <c r="F126" s="15" t="s">
        <v>30</v>
      </c>
      <c r="G126" s="17">
        <v>1000</v>
      </c>
      <c r="H126" s="15" t="s">
        <v>28</v>
      </c>
      <c r="I126" s="18">
        <v>20553.62</v>
      </c>
      <c r="J126" s="18">
        <v>0</v>
      </c>
      <c r="K126" s="18">
        <v>20553.62</v>
      </c>
      <c r="L126" s="17">
        <v>29.75</v>
      </c>
      <c r="M126" s="47">
        <v>8.1</v>
      </c>
    </row>
    <row r="127" spans="1:13" ht="51.6" customHeight="1" x14ac:dyDescent="0.25">
      <c r="A127" s="1">
        <v>122</v>
      </c>
      <c r="B127" s="15" t="s">
        <v>7</v>
      </c>
      <c r="C127" s="1" t="s">
        <v>119</v>
      </c>
      <c r="D127" s="1">
        <v>1</v>
      </c>
      <c r="E127" s="1">
        <f>'[1]VilniausKADsteigiamos d.v.'!S325</f>
        <v>0</v>
      </c>
      <c r="F127" s="15" t="s">
        <v>30</v>
      </c>
      <c r="G127" s="18">
        <v>1100</v>
      </c>
      <c r="H127" s="15" t="s">
        <v>28</v>
      </c>
      <c r="I127" s="18">
        <v>23500</v>
      </c>
      <c r="J127" s="18">
        <v>5414.97</v>
      </c>
      <c r="K127" s="18">
        <v>28914.97</v>
      </c>
      <c r="L127" s="17">
        <v>23.6</v>
      </c>
      <c r="M127" s="47">
        <v>8.1</v>
      </c>
    </row>
    <row r="128" spans="1:13" ht="60" x14ac:dyDescent="0.25">
      <c r="A128" s="1">
        <v>123</v>
      </c>
      <c r="B128" s="15" t="s">
        <v>7</v>
      </c>
      <c r="C128" s="1" t="s">
        <v>55</v>
      </c>
      <c r="D128" s="1">
        <v>1</v>
      </c>
      <c r="E128" s="1">
        <f>'[1]VilniausKADsteigiamos d.v.'!S332</f>
        <v>0</v>
      </c>
      <c r="F128" s="15" t="s">
        <v>30</v>
      </c>
      <c r="G128" s="18">
        <v>1100</v>
      </c>
      <c r="H128" s="1" t="s">
        <v>120</v>
      </c>
      <c r="I128" s="18">
        <v>16349</v>
      </c>
      <c r="J128" s="18">
        <v>3200</v>
      </c>
      <c r="K128" s="18">
        <v>19549</v>
      </c>
      <c r="L128" s="17">
        <v>31.119999999999997</v>
      </c>
      <c r="M128" s="47">
        <v>8.1</v>
      </c>
    </row>
    <row r="129" spans="1:13" ht="49.15" customHeight="1" x14ac:dyDescent="0.25">
      <c r="A129" s="1">
        <v>124</v>
      </c>
      <c r="B129" s="15" t="s">
        <v>7</v>
      </c>
      <c r="C129" s="1" t="s">
        <v>121</v>
      </c>
      <c r="D129" s="1">
        <v>1</v>
      </c>
      <c r="E129" s="1">
        <v>1</v>
      </c>
      <c r="F129" s="1" t="s">
        <v>476</v>
      </c>
      <c r="G129" s="18">
        <v>1500</v>
      </c>
      <c r="H129" s="15" t="s">
        <v>9</v>
      </c>
      <c r="I129" s="18">
        <v>28640</v>
      </c>
      <c r="J129" s="18">
        <v>10979.44</v>
      </c>
      <c r="K129" s="18">
        <v>39619.440000000002</v>
      </c>
      <c r="L129" s="17">
        <v>33</v>
      </c>
      <c r="M129" s="47">
        <v>9.1999999999999993</v>
      </c>
    </row>
    <row r="130" spans="1:13" ht="51" customHeight="1" x14ac:dyDescent="0.25">
      <c r="A130" s="1">
        <v>125</v>
      </c>
      <c r="B130" s="15" t="s">
        <v>7</v>
      </c>
      <c r="C130" s="1" t="s">
        <v>122</v>
      </c>
      <c r="D130" s="1">
        <v>5</v>
      </c>
      <c r="E130" s="1">
        <f>'[1]VilniausKADsteigiamos d.v.'!S340</f>
        <v>0</v>
      </c>
      <c r="F130" s="15" t="s">
        <v>473</v>
      </c>
      <c r="G130" s="18">
        <v>925</v>
      </c>
      <c r="H130" s="15" t="s">
        <v>9</v>
      </c>
      <c r="I130" s="18">
        <v>130791.7</v>
      </c>
      <c r="J130" s="18">
        <v>70426.3</v>
      </c>
      <c r="K130" s="18">
        <v>201218</v>
      </c>
      <c r="L130" s="17">
        <v>29.6</v>
      </c>
      <c r="M130" s="47">
        <v>8</v>
      </c>
    </row>
    <row r="131" spans="1:13" ht="52.9" customHeight="1" x14ac:dyDescent="0.25">
      <c r="A131" s="1">
        <v>126</v>
      </c>
      <c r="B131" s="15" t="s">
        <v>7</v>
      </c>
      <c r="C131" s="1" t="s">
        <v>123</v>
      </c>
      <c r="D131" s="1">
        <v>1</v>
      </c>
      <c r="E131" s="1">
        <v>1</v>
      </c>
      <c r="F131" s="1" t="s">
        <v>30</v>
      </c>
      <c r="G131" s="18">
        <v>1200</v>
      </c>
      <c r="H131" s="1" t="s">
        <v>9</v>
      </c>
      <c r="I131" s="18">
        <v>21752.98</v>
      </c>
      <c r="J131" s="18">
        <v>0</v>
      </c>
      <c r="K131" s="18">
        <v>21752.98</v>
      </c>
      <c r="L131" s="17">
        <v>23.198</v>
      </c>
      <c r="M131" s="47">
        <v>8.1</v>
      </c>
    </row>
    <row r="132" spans="1:13" ht="46.15" customHeight="1" x14ac:dyDescent="0.25">
      <c r="A132" s="1">
        <v>127</v>
      </c>
      <c r="B132" s="15" t="s">
        <v>7</v>
      </c>
      <c r="C132" s="1" t="s">
        <v>52</v>
      </c>
      <c r="D132" s="1">
        <v>1</v>
      </c>
      <c r="E132" s="1">
        <f>'[1]VilniausKADsteigiamos d.v.'!S343</f>
        <v>0</v>
      </c>
      <c r="F132" s="1" t="s">
        <v>30</v>
      </c>
      <c r="G132" s="18">
        <v>970</v>
      </c>
      <c r="H132" s="1" t="s">
        <v>26</v>
      </c>
      <c r="I132" s="18">
        <v>10464</v>
      </c>
      <c r="J132" s="18">
        <v>1163</v>
      </c>
      <c r="K132" s="18">
        <v>11627</v>
      </c>
      <c r="L132" s="17">
        <v>24.002000000000002</v>
      </c>
      <c r="M132" s="47">
        <v>8.1</v>
      </c>
    </row>
    <row r="133" spans="1:13" ht="45" x14ac:dyDescent="0.25">
      <c r="A133" s="1">
        <v>128</v>
      </c>
      <c r="B133" s="15" t="s">
        <v>7</v>
      </c>
      <c r="C133" s="1" t="s">
        <v>23</v>
      </c>
      <c r="D133" s="1">
        <v>1</v>
      </c>
      <c r="E133" s="1">
        <f>'[1]VilniausKADsteigiamos d.v.'!S345</f>
        <v>0</v>
      </c>
      <c r="F133" s="1" t="s">
        <v>30</v>
      </c>
      <c r="G133" s="18">
        <v>1000</v>
      </c>
      <c r="H133" s="1" t="s">
        <v>124</v>
      </c>
      <c r="I133" s="18">
        <v>28500</v>
      </c>
      <c r="J133" s="18">
        <v>450</v>
      </c>
      <c r="K133" s="18">
        <v>28950</v>
      </c>
      <c r="L133" s="17">
        <v>27.9</v>
      </c>
      <c r="M133" s="47">
        <v>8.1</v>
      </c>
    </row>
    <row r="134" spans="1:13" x14ac:dyDescent="0.25">
      <c r="A134" s="1">
        <v>129</v>
      </c>
      <c r="B134" s="15" t="s">
        <v>7</v>
      </c>
      <c r="C134" s="1" t="s">
        <v>125</v>
      </c>
      <c r="D134" s="1">
        <v>1</v>
      </c>
      <c r="E134" s="1">
        <v>1</v>
      </c>
      <c r="F134" s="1" t="s">
        <v>30</v>
      </c>
      <c r="G134" s="18">
        <v>1300</v>
      </c>
      <c r="H134" s="1" t="s">
        <v>28</v>
      </c>
      <c r="I134" s="18">
        <v>11932</v>
      </c>
      <c r="J134" s="18">
        <v>1326</v>
      </c>
      <c r="K134" s="18">
        <v>13258</v>
      </c>
      <c r="L134" s="17">
        <v>27.774000000000001</v>
      </c>
      <c r="M134" s="47">
        <v>8.1</v>
      </c>
    </row>
    <row r="135" spans="1:13" ht="36" customHeight="1" x14ac:dyDescent="0.25">
      <c r="A135" s="1">
        <v>130</v>
      </c>
      <c r="B135" s="15" t="s">
        <v>7</v>
      </c>
      <c r="C135" s="20" t="s">
        <v>126</v>
      </c>
      <c r="D135" s="1">
        <v>1</v>
      </c>
      <c r="E135" s="1">
        <f>'[1]VilniausKADsteigiamos d.v.'!S349</f>
        <v>0</v>
      </c>
      <c r="F135" s="1" t="s">
        <v>477</v>
      </c>
      <c r="G135" s="18">
        <v>1200</v>
      </c>
      <c r="H135" s="1" t="s">
        <v>28</v>
      </c>
      <c r="I135" s="18">
        <v>22130.36</v>
      </c>
      <c r="J135" s="18">
        <v>2486.2600000000002</v>
      </c>
      <c r="K135" s="18">
        <v>24616.62</v>
      </c>
      <c r="L135" s="17">
        <v>27.6</v>
      </c>
      <c r="M135" s="47">
        <v>7.6</v>
      </c>
    </row>
    <row r="136" spans="1:13" ht="49.15" customHeight="1" x14ac:dyDescent="0.25">
      <c r="A136" s="1">
        <v>131</v>
      </c>
      <c r="B136" s="15" t="s">
        <v>7</v>
      </c>
      <c r="C136" s="1" t="s">
        <v>127</v>
      </c>
      <c r="D136" s="1">
        <v>1</v>
      </c>
      <c r="E136" s="1">
        <f>'[1]VilniausKADsteigiamos d.v.'!S354</f>
        <v>0</v>
      </c>
      <c r="F136" s="1" t="s">
        <v>30</v>
      </c>
      <c r="G136" s="18">
        <v>462</v>
      </c>
      <c r="H136" s="1" t="s">
        <v>128</v>
      </c>
      <c r="I136" s="18">
        <v>6279.73</v>
      </c>
      <c r="J136" s="18">
        <v>1569.93</v>
      </c>
      <c r="K136" s="18">
        <v>7849.66</v>
      </c>
      <c r="L136" s="17">
        <v>30.2</v>
      </c>
      <c r="M136" s="47">
        <v>8.1</v>
      </c>
    </row>
    <row r="137" spans="1:13" ht="51.6" customHeight="1" x14ac:dyDescent="0.25">
      <c r="A137" s="1">
        <v>132</v>
      </c>
      <c r="B137" s="15" t="s">
        <v>7</v>
      </c>
      <c r="C137" s="1" t="s">
        <v>129</v>
      </c>
      <c r="D137" s="1">
        <v>1</v>
      </c>
      <c r="E137" s="1">
        <f>'[1]VilniausKADsteigiamos d.v.'!S362</f>
        <v>0</v>
      </c>
      <c r="F137" s="1" t="s">
        <v>478</v>
      </c>
      <c r="G137" s="18">
        <v>1000</v>
      </c>
      <c r="H137" s="1" t="s">
        <v>130</v>
      </c>
      <c r="I137" s="18">
        <v>27643.26</v>
      </c>
      <c r="J137" s="18">
        <v>0</v>
      </c>
      <c r="K137" s="18">
        <v>27643.26</v>
      </c>
      <c r="L137" s="17">
        <v>28.049999999999997</v>
      </c>
      <c r="M137" s="47">
        <v>8</v>
      </c>
    </row>
    <row r="138" spans="1:13" ht="44.45" customHeight="1" x14ac:dyDescent="0.25">
      <c r="A138" s="1">
        <v>133</v>
      </c>
      <c r="B138" s="15" t="s">
        <v>7</v>
      </c>
      <c r="C138" s="1" t="s">
        <v>55</v>
      </c>
      <c r="D138" s="1">
        <v>1</v>
      </c>
      <c r="E138" s="1">
        <v>1</v>
      </c>
      <c r="F138" s="1" t="s">
        <v>30</v>
      </c>
      <c r="G138" s="18">
        <v>1000</v>
      </c>
      <c r="H138" s="1" t="s">
        <v>130</v>
      </c>
      <c r="I138" s="18">
        <v>11926.3</v>
      </c>
      <c r="J138" s="18">
        <v>0</v>
      </c>
      <c r="K138" s="18">
        <v>11926.3</v>
      </c>
      <c r="L138" s="17">
        <v>31.75</v>
      </c>
      <c r="M138" s="47">
        <v>8.1</v>
      </c>
    </row>
    <row r="139" spans="1:13" ht="49.9" customHeight="1" x14ac:dyDescent="0.25">
      <c r="A139" s="1">
        <v>134</v>
      </c>
      <c r="B139" s="15" t="s">
        <v>7</v>
      </c>
      <c r="C139" s="1" t="s">
        <v>131</v>
      </c>
      <c r="D139" s="1">
        <v>3</v>
      </c>
      <c r="E139" s="1">
        <f>'[1]VilniausKADsteigiamos d.v.'!S369</f>
        <v>0</v>
      </c>
      <c r="F139" s="1" t="s">
        <v>30</v>
      </c>
      <c r="G139" s="18">
        <v>924</v>
      </c>
      <c r="H139" s="1" t="s">
        <v>130</v>
      </c>
      <c r="I139" s="18">
        <v>40047.43</v>
      </c>
      <c r="J139" s="18">
        <v>21564</v>
      </c>
      <c r="K139" s="18">
        <v>61611.43</v>
      </c>
      <c r="L139" s="17">
        <v>31.198</v>
      </c>
      <c r="M139" s="47">
        <v>8.1</v>
      </c>
    </row>
    <row r="140" spans="1:13" ht="60" x14ac:dyDescent="0.25">
      <c r="A140" s="1">
        <v>135</v>
      </c>
      <c r="B140" s="15" t="s">
        <v>7</v>
      </c>
      <c r="C140" s="1" t="s">
        <v>132</v>
      </c>
      <c r="D140" s="1">
        <v>1</v>
      </c>
      <c r="E140" s="1">
        <f>'[1]VilniausKADsteigiamos d.v.'!S374</f>
        <v>0</v>
      </c>
      <c r="F140" s="1" t="s">
        <v>479</v>
      </c>
      <c r="G140" s="18">
        <v>1300</v>
      </c>
      <c r="H140" s="1" t="s">
        <v>115</v>
      </c>
      <c r="I140" s="18">
        <v>28500.53</v>
      </c>
      <c r="J140" s="18">
        <v>0</v>
      </c>
      <c r="K140" s="18">
        <v>28500.53</v>
      </c>
      <c r="L140" s="17">
        <v>28.049999999999997</v>
      </c>
      <c r="M140" s="47">
        <v>8</v>
      </c>
    </row>
    <row r="141" spans="1:13" ht="50.45" customHeight="1" x14ac:dyDescent="0.25">
      <c r="A141" s="1">
        <v>136</v>
      </c>
      <c r="B141" s="15" t="s">
        <v>7</v>
      </c>
      <c r="C141" s="1" t="s">
        <v>35</v>
      </c>
      <c r="D141" s="15">
        <v>1</v>
      </c>
      <c r="E141" s="1">
        <v>1</v>
      </c>
      <c r="F141" s="1" t="s">
        <v>30</v>
      </c>
      <c r="G141" s="17">
        <v>1000</v>
      </c>
      <c r="H141" s="15" t="s">
        <v>28</v>
      </c>
      <c r="I141" s="18">
        <v>25042</v>
      </c>
      <c r="J141" s="17">
        <v>0</v>
      </c>
      <c r="K141" s="18">
        <v>25042</v>
      </c>
      <c r="L141" s="17">
        <v>23.299999999999997</v>
      </c>
      <c r="M141" s="47">
        <v>8.1</v>
      </c>
    </row>
    <row r="142" spans="1:13" ht="30" customHeight="1" x14ac:dyDescent="0.25">
      <c r="A142" s="1">
        <v>137</v>
      </c>
      <c r="B142" s="15" t="s">
        <v>7</v>
      </c>
      <c r="C142" s="8" t="s">
        <v>133</v>
      </c>
      <c r="D142" s="1">
        <v>1</v>
      </c>
      <c r="E142" s="1">
        <f>'[1]VilniausKADsteigiamos d.v.'!S389</f>
        <v>0</v>
      </c>
      <c r="F142" s="1" t="s">
        <v>30</v>
      </c>
      <c r="G142" s="18">
        <v>1000</v>
      </c>
      <c r="H142" s="15" t="s">
        <v>28</v>
      </c>
      <c r="I142" s="18">
        <v>14452</v>
      </c>
      <c r="J142" s="18">
        <v>1672</v>
      </c>
      <c r="K142" s="18">
        <v>16124</v>
      </c>
      <c r="L142" s="17">
        <v>25.658000000000001</v>
      </c>
      <c r="M142" s="47">
        <v>8.1</v>
      </c>
    </row>
    <row r="143" spans="1:13" ht="30" x14ac:dyDescent="0.25">
      <c r="A143" s="1">
        <v>138</v>
      </c>
      <c r="B143" s="15" t="s">
        <v>7</v>
      </c>
      <c r="C143" s="1" t="s">
        <v>133</v>
      </c>
      <c r="D143" s="1">
        <v>1</v>
      </c>
      <c r="E143" s="1">
        <f>'[1]VilniausKADsteigiamos d.v.'!S391</f>
        <v>0</v>
      </c>
      <c r="F143" s="1" t="s">
        <v>30</v>
      </c>
      <c r="G143" s="18">
        <v>950</v>
      </c>
      <c r="H143" s="1" t="s">
        <v>134</v>
      </c>
      <c r="I143" s="18">
        <v>25698.74</v>
      </c>
      <c r="J143" s="18">
        <v>10293.92</v>
      </c>
      <c r="K143" s="18">
        <v>35992.660000000003</v>
      </c>
      <c r="L143" s="17">
        <v>26.799999999999997</v>
      </c>
      <c r="M143" s="47">
        <v>8.1</v>
      </c>
    </row>
    <row r="144" spans="1:13" ht="30" x14ac:dyDescent="0.25">
      <c r="A144" s="1">
        <v>139</v>
      </c>
      <c r="B144" s="15" t="s">
        <v>7</v>
      </c>
      <c r="C144" s="1" t="s">
        <v>135</v>
      </c>
      <c r="D144" s="1">
        <v>1</v>
      </c>
      <c r="E144" s="1">
        <f>'[1]VilniausKADsteigiamos d.v.'!S393</f>
        <v>0</v>
      </c>
      <c r="F144" s="1" t="s">
        <v>30</v>
      </c>
      <c r="G144" s="18">
        <v>1000</v>
      </c>
      <c r="H144" s="1" t="s">
        <v>136</v>
      </c>
      <c r="I144" s="18">
        <v>27415</v>
      </c>
      <c r="J144" s="18">
        <v>7000</v>
      </c>
      <c r="K144" s="18">
        <v>34415</v>
      </c>
      <c r="L144" s="17">
        <v>29.201999999999998</v>
      </c>
      <c r="M144" s="47">
        <v>8.1</v>
      </c>
    </row>
    <row r="145" spans="1:13" ht="49.9" customHeight="1" x14ac:dyDescent="0.25">
      <c r="A145" s="1">
        <v>140</v>
      </c>
      <c r="B145" s="15" t="s">
        <v>7</v>
      </c>
      <c r="C145" s="1" t="s">
        <v>35</v>
      </c>
      <c r="D145" s="1">
        <v>1</v>
      </c>
      <c r="E145" s="1">
        <f>'[1]VilniausKADsteigiamos d.v.'!S412</f>
        <v>0</v>
      </c>
      <c r="F145" s="1" t="s">
        <v>30</v>
      </c>
      <c r="G145" s="18">
        <v>1100</v>
      </c>
      <c r="H145" s="1" t="s">
        <v>134</v>
      </c>
      <c r="I145" s="18">
        <v>17011.8</v>
      </c>
      <c r="J145" s="18">
        <v>0</v>
      </c>
      <c r="K145" s="18">
        <v>17011.8</v>
      </c>
      <c r="L145" s="17">
        <v>25.6</v>
      </c>
      <c r="M145" s="47">
        <v>8.1</v>
      </c>
    </row>
    <row r="146" spans="1:13" ht="60" x14ac:dyDescent="0.25">
      <c r="A146" s="1">
        <v>141</v>
      </c>
      <c r="B146" s="15" t="s">
        <v>7</v>
      </c>
      <c r="C146" s="8" t="s">
        <v>137</v>
      </c>
      <c r="D146" s="1">
        <v>1</v>
      </c>
      <c r="E146" s="1">
        <f>'[1]VilniausKADsteigiamos d.v.'!S422</f>
        <v>0</v>
      </c>
      <c r="F146" s="1" t="s">
        <v>30</v>
      </c>
      <c r="G146" s="18">
        <v>1200</v>
      </c>
      <c r="H146" s="8" t="s">
        <v>443</v>
      </c>
      <c r="I146" s="18">
        <v>25500</v>
      </c>
      <c r="J146" s="18">
        <v>0</v>
      </c>
      <c r="K146" s="18">
        <v>25500</v>
      </c>
      <c r="L146" s="17">
        <v>29.201999999999998</v>
      </c>
      <c r="M146" s="47">
        <v>8.1</v>
      </c>
    </row>
    <row r="147" spans="1:13" ht="50.45" customHeight="1" x14ac:dyDescent="0.25">
      <c r="A147" s="1">
        <v>142</v>
      </c>
      <c r="B147" s="15" t="s">
        <v>7</v>
      </c>
      <c r="C147" s="1" t="s">
        <v>138</v>
      </c>
      <c r="D147" s="1">
        <v>1</v>
      </c>
      <c r="E147" s="1">
        <f>'[1]VilniausKADsteigiamos d.v.'!S427</f>
        <v>0</v>
      </c>
      <c r="F147" s="1" t="s">
        <v>30</v>
      </c>
      <c r="G147" s="18">
        <v>1000</v>
      </c>
      <c r="H147" s="1" t="s">
        <v>26</v>
      </c>
      <c r="I147" s="18">
        <v>24343.93</v>
      </c>
      <c r="J147" s="18">
        <v>4295.99</v>
      </c>
      <c r="K147" s="18">
        <v>28639.919999999998</v>
      </c>
      <c r="L147" s="17">
        <v>24.799999999999997</v>
      </c>
      <c r="M147" s="47">
        <v>8.1</v>
      </c>
    </row>
    <row r="148" spans="1:13" ht="60" x14ac:dyDescent="0.25">
      <c r="A148" s="1">
        <v>143</v>
      </c>
      <c r="B148" s="15" t="s">
        <v>7</v>
      </c>
      <c r="C148" s="1" t="s">
        <v>139</v>
      </c>
      <c r="D148" s="1">
        <v>1</v>
      </c>
      <c r="E148" s="1">
        <v>0</v>
      </c>
      <c r="F148" s="1" t="s">
        <v>30</v>
      </c>
      <c r="G148" s="18">
        <v>950</v>
      </c>
      <c r="H148" s="1" t="s">
        <v>115</v>
      </c>
      <c r="I148" s="18">
        <v>25495.33</v>
      </c>
      <c r="J148" s="18">
        <v>4546.45</v>
      </c>
      <c r="K148" s="18">
        <v>30041.78</v>
      </c>
      <c r="L148" s="17">
        <v>23.402000000000001</v>
      </c>
      <c r="M148" s="47">
        <v>8.1</v>
      </c>
    </row>
    <row r="149" spans="1:13" ht="30" x14ac:dyDescent="0.25">
      <c r="A149" s="1">
        <v>144</v>
      </c>
      <c r="B149" s="1" t="s">
        <v>259</v>
      </c>
      <c r="C149" s="1" t="s">
        <v>8</v>
      </c>
      <c r="D149" s="1">
        <v>1</v>
      </c>
      <c r="E149" s="1">
        <v>1</v>
      </c>
      <c r="F149" s="8" t="s">
        <v>480</v>
      </c>
      <c r="G149" s="40">
        <v>1000</v>
      </c>
      <c r="H149" s="8" t="s">
        <v>134</v>
      </c>
      <c r="I149" s="18">
        <v>24300</v>
      </c>
      <c r="J149" s="18">
        <v>4300</v>
      </c>
      <c r="K149" s="18">
        <v>28600</v>
      </c>
      <c r="L149" s="18">
        <v>27.6</v>
      </c>
      <c r="M149" s="47">
        <v>8.1</v>
      </c>
    </row>
    <row r="150" spans="1:13" ht="37.15" customHeight="1" x14ac:dyDescent="0.25">
      <c r="A150" s="1">
        <v>145</v>
      </c>
      <c r="B150" s="1" t="s">
        <v>259</v>
      </c>
      <c r="C150" s="1" t="s">
        <v>183</v>
      </c>
      <c r="D150" s="1">
        <v>1</v>
      </c>
      <c r="E150" s="1">
        <v>0</v>
      </c>
      <c r="F150" s="6" t="s">
        <v>260</v>
      </c>
      <c r="G150" s="24">
        <v>1100</v>
      </c>
      <c r="H150" s="6" t="s">
        <v>163</v>
      </c>
      <c r="I150" s="18">
        <v>16770</v>
      </c>
      <c r="J150" s="18">
        <v>4205</v>
      </c>
      <c r="K150" s="18">
        <v>20975</v>
      </c>
      <c r="L150" s="18">
        <v>28.049999999999997</v>
      </c>
      <c r="M150" s="47">
        <v>8.1999999999999993</v>
      </c>
    </row>
    <row r="151" spans="1:13" ht="60" x14ac:dyDescent="0.25">
      <c r="A151" s="1">
        <v>146</v>
      </c>
      <c r="B151" s="1" t="s">
        <v>259</v>
      </c>
      <c r="C151" s="1" t="s">
        <v>35</v>
      </c>
      <c r="D151" s="1">
        <v>1</v>
      </c>
      <c r="E151" s="1">
        <v>0</v>
      </c>
      <c r="F151" s="28" t="s">
        <v>481</v>
      </c>
      <c r="G151" s="41">
        <v>950</v>
      </c>
      <c r="H151" s="8" t="s">
        <v>261</v>
      </c>
      <c r="I151" s="18">
        <v>25380</v>
      </c>
      <c r="J151" s="18">
        <v>4486.67</v>
      </c>
      <c r="K151" s="18">
        <v>29866.67</v>
      </c>
      <c r="L151" s="18">
        <v>23.15</v>
      </c>
      <c r="M151" s="47">
        <v>8.1999999999999993</v>
      </c>
    </row>
    <row r="152" spans="1:13" ht="37.9" customHeight="1" x14ac:dyDescent="0.25">
      <c r="A152" s="1">
        <v>147</v>
      </c>
      <c r="B152" s="1" t="s">
        <v>259</v>
      </c>
      <c r="C152" s="1" t="s">
        <v>161</v>
      </c>
      <c r="D152" s="1">
        <v>1</v>
      </c>
      <c r="E152" s="1">
        <v>1</v>
      </c>
      <c r="F152" s="8" t="s">
        <v>262</v>
      </c>
      <c r="G152" s="18">
        <v>1100</v>
      </c>
      <c r="H152" s="1" t="s">
        <v>185</v>
      </c>
      <c r="I152" s="18">
        <v>25067</v>
      </c>
      <c r="J152" s="18">
        <v>6323</v>
      </c>
      <c r="K152" s="18">
        <v>31390</v>
      </c>
      <c r="L152" s="18">
        <v>31.1</v>
      </c>
      <c r="M152" s="47">
        <v>7.9</v>
      </c>
    </row>
    <row r="153" spans="1:13" ht="75" x14ac:dyDescent="0.25">
      <c r="A153" s="1">
        <v>148</v>
      </c>
      <c r="B153" s="1" t="s">
        <v>259</v>
      </c>
      <c r="C153" s="1" t="s">
        <v>21</v>
      </c>
      <c r="D153" s="1">
        <v>1</v>
      </c>
      <c r="E153" s="1">
        <v>0</v>
      </c>
      <c r="F153" s="8" t="s">
        <v>263</v>
      </c>
      <c r="G153" s="22">
        <v>1000</v>
      </c>
      <c r="H153" s="6" t="s">
        <v>264</v>
      </c>
      <c r="I153" s="18">
        <v>27418.5</v>
      </c>
      <c r="J153" s="18">
        <v>0</v>
      </c>
      <c r="K153" s="18">
        <v>27418.5</v>
      </c>
      <c r="L153" s="18">
        <v>29</v>
      </c>
      <c r="M153" s="47">
        <v>6.5</v>
      </c>
    </row>
    <row r="154" spans="1:13" ht="52.9" customHeight="1" x14ac:dyDescent="0.25">
      <c r="A154" s="1">
        <v>149</v>
      </c>
      <c r="B154" s="1" t="s">
        <v>259</v>
      </c>
      <c r="C154" s="1" t="s">
        <v>265</v>
      </c>
      <c r="D154" s="1">
        <v>1</v>
      </c>
      <c r="E154" s="1">
        <v>0</v>
      </c>
      <c r="F154" s="28" t="s">
        <v>266</v>
      </c>
      <c r="G154" s="42">
        <v>941</v>
      </c>
      <c r="H154" s="1" t="s">
        <v>267</v>
      </c>
      <c r="I154" s="21">
        <v>23260</v>
      </c>
      <c r="J154" s="18">
        <v>465</v>
      </c>
      <c r="K154" s="18">
        <v>23725</v>
      </c>
      <c r="L154" s="18">
        <v>33.299999999999997</v>
      </c>
      <c r="M154" s="47">
        <v>7.3</v>
      </c>
    </row>
    <row r="155" spans="1:13" ht="45" x14ac:dyDescent="0.25">
      <c r="A155" s="1">
        <v>150</v>
      </c>
      <c r="B155" s="1" t="s">
        <v>259</v>
      </c>
      <c r="C155" s="1" t="s">
        <v>52</v>
      </c>
      <c r="D155" s="1">
        <v>1</v>
      </c>
      <c r="E155" s="1">
        <v>0</v>
      </c>
      <c r="F155" s="8" t="s">
        <v>268</v>
      </c>
      <c r="G155" s="41">
        <v>925</v>
      </c>
      <c r="H155" s="14" t="s">
        <v>269</v>
      </c>
      <c r="I155" s="18">
        <v>28641</v>
      </c>
      <c r="J155" s="18">
        <v>0</v>
      </c>
      <c r="K155" s="18">
        <v>28641</v>
      </c>
      <c r="L155" s="18">
        <v>31.1</v>
      </c>
      <c r="M155" s="47">
        <v>8.1</v>
      </c>
    </row>
    <row r="156" spans="1:13" ht="60" x14ac:dyDescent="0.25">
      <c r="A156" s="1">
        <v>151</v>
      </c>
      <c r="B156" s="1" t="s">
        <v>259</v>
      </c>
      <c r="C156" s="1" t="s">
        <v>270</v>
      </c>
      <c r="D156" s="1">
        <v>1</v>
      </c>
      <c r="E156" s="1">
        <v>1</v>
      </c>
      <c r="F156" s="8" t="s">
        <v>262</v>
      </c>
      <c r="G156" s="18">
        <v>950</v>
      </c>
      <c r="H156" s="1" t="s">
        <v>535</v>
      </c>
      <c r="I156" s="18">
        <v>12289.71</v>
      </c>
      <c r="J156" s="18">
        <v>0</v>
      </c>
      <c r="K156" s="18">
        <v>12289.71</v>
      </c>
      <c r="L156" s="18">
        <v>25.6</v>
      </c>
      <c r="M156" s="47">
        <v>7.9</v>
      </c>
    </row>
    <row r="157" spans="1:13" ht="63.6" customHeight="1" x14ac:dyDescent="0.25">
      <c r="A157" s="1">
        <v>152</v>
      </c>
      <c r="B157" s="1" t="s">
        <v>259</v>
      </c>
      <c r="C157" s="1" t="s">
        <v>48</v>
      </c>
      <c r="D157" s="1">
        <v>1</v>
      </c>
      <c r="E157" s="1">
        <v>0</v>
      </c>
      <c r="F157" s="8" t="s">
        <v>482</v>
      </c>
      <c r="G157" s="24">
        <v>950</v>
      </c>
      <c r="H157" s="8" t="s">
        <v>26</v>
      </c>
      <c r="I157" s="18">
        <v>28450</v>
      </c>
      <c r="J157" s="18">
        <v>0</v>
      </c>
      <c r="K157" s="18">
        <v>28450</v>
      </c>
      <c r="L157" s="18">
        <v>24.5</v>
      </c>
      <c r="M157" s="47">
        <v>8.5</v>
      </c>
    </row>
    <row r="158" spans="1:13" ht="64.900000000000006" customHeight="1" x14ac:dyDescent="0.25">
      <c r="A158" s="1">
        <v>153</v>
      </c>
      <c r="B158" s="1" t="s">
        <v>259</v>
      </c>
      <c r="C158" s="1" t="s">
        <v>48</v>
      </c>
      <c r="D158" s="1">
        <v>1</v>
      </c>
      <c r="E158" s="1">
        <v>1</v>
      </c>
      <c r="F158" s="8" t="s">
        <v>262</v>
      </c>
      <c r="G158" s="22" t="s">
        <v>271</v>
      </c>
      <c r="H158" s="23" t="s">
        <v>185</v>
      </c>
      <c r="I158" s="18">
        <v>15796.22</v>
      </c>
      <c r="J158" s="18">
        <v>1757.41</v>
      </c>
      <c r="K158" s="18">
        <v>17553.63</v>
      </c>
      <c r="L158" s="18">
        <v>25.85</v>
      </c>
      <c r="M158" s="47">
        <v>7.9</v>
      </c>
    </row>
    <row r="159" spans="1:13" ht="39" customHeight="1" x14ac:dyDescent="0.25">
      <c r="A159" s="1">
        <v>154</v>
      </c>
      <c r="B159" s="1" t="s">
        <v>259</v>
      </c>
      <c r="C159" s="1" t="s">
        <v>218</v>
      </c>
      <c r="D159" s="1">
        <v>1</v>
      </c>
      <c r="E159" s="1">
        <v>0</v>
      </c>
      <c r="F159" s="8" t="s">
        <v>268</v>
      </c>
      <c r="G159" s="24">
        <v>1100</v>
      </c>
      <c r="H159" s="8" t="s">
        <v>184</v>
      </c>
      <c r="I159" s="18">
        <v>24888.880000000001</v>
      </c>
      <c r="J159" s="18">
        <v>6222.21</v>
      </c>
      <c r="K159" s="18">
        <v>31111.09</v>
      </c>
      <c r="L159" s="18">
        <v>24.95</v>
      </c>
      <c r="M159" s="47">
        <v>8.1</v>
      </c>
    </row>
    <row r="160" spans="1:13" ht="30" x14ac:dyDescent="0.25">
      <c r="A160" s="1">
        <v>155</v>
      </c>
      <c r="B160" s="1" t="s">
        <v>259</v>
      </c>
      <c r="C160" s="1" t="s">
        <v>272</v>
      </c>
      <c r="D160" s="1">
        <v>1</v>
      </c>
      <c r="E160" s="1">
        <v>1</v>
      </c>
      <c r="F160" s="8" t="s">
        <v>483</v>
      </c>
      <c r="G160" s="24">
        <v>600</v>
      </c>
      <c r="H160" s="8" t="s">
        <v>273</v>
      </c>
      <c r="I160" s="18">
        <v>10826.87</v>
      </c>
      <c r="J160" s="18">
        <v>0</v>
      </c>
      <c r="K160" s="18">
        <v>10826.87</v>
      </c>
      <c r="L160" s="18">
        <v>25.6</v>
      </c>
      <c r="M160" s="47">
        <v>5.6</v>
      </c>
    </row>
    <row r="161" spans="1:13" ht="64.900000000000006" customHeight="1" x14ac:dyDescent="0.25">
      <c r="A161" s="1">
        <v>156</v>
      </c>
      <c r="B161" s="1" t="s">
        <v>259</v>
      </c>
      <c r="C161" s="1" t="s">
        <v>19</v>
      </c>
      <c r="D161" s="15">
        <v>1</v>
      </c>
      <c r="E161" s="1">
        <v>1</v>
      </c>
      <c r="F161" s="8" t="s">
        <v>262</v>
      </c>
      <c r="G161" s="17">
        <v>940</v>
      </c>
      <c r="H161" s="1" t="s">
        <v>73</v>
      </c>
      <c r="I161" s="18">
        <v>25366</v>
      </c>
      <c r="J161" s="18">
        <v>0</v>
      </c>
      <c r="K161" s="18">
        <v>25366</v>
      </c>
      <c r="L161" s="18">
        <v>23.45</v>
      </c>
      <c r="M161" s="47">
        <v>7.9</v>
      </c>
    </row>
    <row r="162" spans="1:13" ht="30" x14ac:dyDescent="0.25">
      <c r="A162" s="1">
        <v>157</v>
      </c>
      <c r="B162" s="1" t="s">
        <v>259</v>
      </c>
      <c r="C162" s="1" t="s">
        <v>169</v>
      </c>
      <c r="D162" s="15">
        <v>1</v>
      </c>
      <c r="E162" s="1">
        <v>1</v>
      </c>
      <c r="F162" s="25" t="s">
        <v>545</v>
      </c>
      <c r="G162" s="24">
        <v>1050</v>
      </c>
      <c r="H162" s="6" t="s">
        <v>274</v>
      </c>
      <c r="I162" s="18">
        <v>28644</v>
      </c>
      <c r="J162" s="18">
        <v>16196</v>
      </c>
      <c r="K162" s="18">
        <v>44840</v>
      </c>
      <c r="L162" s="18">
        <v>27</v>
      </c>
      <c r="M162" s="47">
        <v>8.1</v>
      </c>
    </row>
    <row r="163" spans="1:13" ht="60" x14ac:dyDescent="0.25">
      <c r="A163" s="1">
        <v>158</v>
      </c>
      <c r="B163" s="1" t="s">
        <v>259</v>
      </c>
      <c r="C163" s="1" t="s">
        <v>275</v>
      </c>
      <c r="D163" s="15">
        <v>1</v>
      </c>
      <c r="E163" s="1">
        <v>0</v>
      </c>
      <c r="F163" s="25" t="s">
        <v>484</v>
      </c>
      <c r="G163" s="17">
        <v>1500</v>
      </c>
      <c r="H163" s="15" t="s">
        <v>73</v>
      </c>
      <c r="I163" s="18">
        <v>24179.18</v>
      </c>
      <c r="J163" s="17">
        <v>0</v>
      </c>
      <c r="K163" s="18">
        <v>24179.18</v>
      </c>
      <c r="L163" s="18">
        <v>23.15</v>
      </c>
      <c r="M163" s="47">
        <v>6.5</v>
      </c>
    </row>
    <row r="164" spans="1:13" ht="53.45" customHeight="1" x14ac:dyDescent="0.25">
      <c r="A164" s="1">
        <v>159</v>
      </c>
      <c r="B164" s="1" t="s">
        <v>259</v>
      </c>
      <c r="C164" s="1" t="s">
        <v>27</v>
      </c>
      <c r="D164" s="15">
        <v>1</v>
      </c>
      <c r="E164" s="1">
        <v>1</v>
      </c>
      <c r="F164" s="8" t="s">
        <v>262</v>
      </c>
      <c r="G164" s="17">
        <v>1000</v>
      </c>
      <c r="H164" s="15" t="s">
        <v>185</v>
      </c>
      <c r="I164" s="18">
        <v>17095.13</v>
      </c>
      <c r="J164" s="18">
        <v>3572.95</v>
      </c>
      <c r="K164" s="18">
        <v>20668.080000000002</v>
      </c>
      <c r="L164" s="18">
        <v>26.2</v>
      </c>
      <c r="M164" s="47">
        <v>7.9</v>
      </c>
    </row>
    <row r="165" spans="1:13" ht="30" x14ac:dyDescent="0.25">
      <c r="A165" s="1">
        <v>160</v>
      </c>
      <c r="B165" s="1" t="s">
        <v>259</v>
      </c>
      <c r="C165" s="1" t="s">
        <v>29</v>
      </c>
      <c r="D165" s="15">
        <v>1</v>
      </c>
      <c r="E165" s="1">
        <v>0</v>
      </c>
      <c r="F165" s="26" t="s">
        <v>485</v>
      </c>
      <c r="G165" s="27">
        <v>950</v>
      </c>
      <c r="H165" s="26" t="s">
        <v>276</v>
      </c>
      <c r="I165" s="18">
        <v>28638</v>
      </c>
      <c r="J165" s="18">
        <v>7362</v>
      </c>
      <c r="K165" s="17">
        <v>36000</v>
      </c>
      <c r="L165" s="18">
        <v>31.15</v>
      </c>
      <c r="M165" s="47">
        <v>5.6</v>
      </c>
    </row>
    <row r="166" spans="1:13" ht="60" x14ac:dyDescent="0.25">
      <c r="A166" s="1">
        <v>161</v>
      </c>
      <c r="B166" s="1" t="s">
        <v>259</v>
      </c>
      <c r="C166" s="1" t="s">
        <v>277</v>
      </c>
      <c r="D166" s="15">
        <v>1</v>
      </c>
      <c r="E166" s="1">
        <v>1</v>
      </c>
      <c r="F166" s="8" t="s">
        <v>262</v>
      </c>
      <c r="G166" s="24" t="s">
        <v>278</v>
      </c>
      <c r="H166" s="8" t="s">
        <v>279</v>
      </c>
      <c r="I166" s="18">
        <v>24000</v>
      </c>
      <c r="J166" s="17">
        <v>4600.37</v>
      </c>
      <c r="K166" s="17">
        <v>28600.37</v>
      </c>
      <c r="L166" s="18">
        <v>23.6</v>
      </c>
      <c r="M166" s="47">
        <v>7.9</v>
      </c>
    </row>
    <row r="167" spans="1:13" ht="60" x14ac:dyDescent="0.25">
      <c r="A167" s="1">
        <v>162</v>
      </c>
      <c r="B167" s="1" t="s">
        <v>259</v>
      </c>
      <c r="C167" s="1" t="s">
        <v>29</v>
      </c>
      <c r="D167" s="1">
        <v>1</v>
      </c>
      <c r="E167" s="1">
        <v>0</v>
      </c>
      <c r="F167" s="8" t="s">
        <v>268</v>
      </c>
      <c r="G167" s="2">
        <v>950</v>
      </c>
      <c r="H167" s="8" t="s">
        <v>280</v>
      </c>
      <c r="I167" s="18">
        <v>28644</v>
      </c>
      <c r="J167" s="18">
        <v>17783</v>
      </c>
      <c r="K167" s="18">
        <v>46427</v>
      </c>
      <c r="L167" s="18">
        <v>27.6</v>
      </c>
      <c r="M167" s="47">
        <v>8.1</v>
      </c>
    </row>
    <row r="168" spans="1:13" ht="66.599999999999994" customHeight="1" x14ac:dyDescent="0.25">
      <c r="A168" s="1">
        <v>163</v>
      </c>
      <c r="B168" s="1" t="s">
        <v>259</v>
      </c>
      <c r="C168" s="1" t="s">
        <v>8</v>
      </c>
      <c r="D168" s="1">
        <v>1</v>
      </c>
      <c r="E168" s="1">
        <v>1</v>
      </c>
      <c r="F168" s="8" t="s">
        <v>281</v>
      </c>
      <c r="G168" s="24">
        <v>927</v>
      </c>
      <c r="H168" s="8" t="s">
        <v>282</v>
      </c>
      <c r="I168" s="18">
        <v>22299.71</v>
      </c>
      <c r="J168" s="18">
        <v>5574.93</v>
      </c>
      <c r="K168" s="18">
        <v>27874.639999999999</v>
      </c>
      <c r="L168" s="18">
        <v>29.6</v>
      </c>
      <c r="M168" s="47">
        <v>8.1</v>
      </c>
    </row>
    <row r="169" spans="1:13" ht="30" x14ac:dyDescent="0.25">
      <c r="A169" s="1">
        <v>164</v>
      </c>
      <c r="B169" s="1" t="s">
        <v>259</v>
      </c>
      <c r="C169" s="1" t="s">
        <v>35</v>
      </c>
      <c r="D169" s="1">
        <v>1</v>
      </c>
      <c r="E169" s="1">
        <v>0</v>
      </c>
      <c r="F169" s="8" t="s">
        <v>486</v>
      </c>
      <c r="G169" s="24">
        <v>1000</v>
      </c>
      <c r="H169" s="8" t="s">
        <v>283</v>
      </c>
      <c r="I169" s="18">
        <v>15834.68</v>
      </c>
      <c r="J169" s="18">
        <v>1759.41</v>
      </c>
      <c r="K169" s="18">
        <v>17594.09</v>
      </c>
      <c r="L169" s="18">
        <v>36.950000000000003</v>
      </c>
      <c r="M169" s="47">
        <v>5.6</v>
      </c>
    </row>
    <row r="170" spans="1:13" ht="51" customHeight="1" x14ac:dyDescent="0.25">
      <c r="A170" s="1">
        <v>165</v>
      </c>
      <c r="B170" s="1" t="s">
        <v>259</v>
      </c>
      <c r="C170" s="1" t="s">
        <v>29</v>
      </c>
      <c r="D170" s="1">
        <v>2</v>
      </c>
      <c r="E170" s="1">
        <v>0</v>
      </c>
      <c r="F170" s="8" t="s">
        <v>262</v>
      </c>
      <c r="G170" s="18">
        <v>950</v>
      </c>
      <c r="H170" s="1" t="s">
        <v>536</v>
      </c>
      <c r="I170" s="18">
        <v>51400</v>
      </c>
      <c r="J170" s="18">
        <v>43580</v>
      </c>
      <c r="K170" s="18">
        <v>94980</v>
      </c>
      <c r="L170" s="18">
        <v>25.299999999999997</v>
      </c>
      <c r="M170" s="47">
        <v>7.9</v>
      </c>
    </row>
    <row r="171" spans="1:13" ht="52.9" customHeight="1" x14ac:dyDescent="0.25">
      <c r="A171" s="1">
        <v>166</v>
      </c>
      <c r="B171" s="1" t="s">
        <v>259</v>
      </c>
      <c r="C171" s="1" t="s">
        <v>35</v>
      </c>
      <c r="D171" s="1">
        <v>1</v>
      </c>
      <c r="E171" s="1">
        <v>0</v>
      </c>
      <c r="F171" s="8" t="s">
        <v>262</v>
      </c>
      <c r="G171" s="18">
        <v>1000</v>
      </c>
      <c r="H171" s="1" t="s">
        <v>134</v>
      </c>
      <c r="I171" s="18">
        <v>19955</v>
      </c>
      <c r="J171" s="18">
        <v>3545</v>
      </c>
      <c r="K171" s="18">
        <v>23500</v>
      </c>
      <c r="L171" s="18">
        <v>24.65</v>
      </c>
      <c r="M171" s="47">
        <v>7.9</v>
      </c>
    </row>
    <row r="172" spans="1:13" ht="60" x14ac:dyDescent="0.25">
      <c r="A172" s="1">
        <v>167</v>
      </c>
      <c r="B172" s="1" t="s">
        <v>259</v>
      </c>
      <c r="C172" s="1" t="s">
        <v>119</v>
      </c>
      <c r="D172" s="1">
        <v>1</v>
      </c>
      <c r="E172" s="1">
        <v>1</v>
      </c>
      <c r="F172" s="8" t="s">
        <v>262</v>
      </c>
      <c r="G172" s="18">
        <v>1100</v>
      </c>
      <c r="H172" s="1" t="s">
        <v>284</v>
      </c>
      <c r="I172" s="18">
        <v>10500</v>
      </c>
      <c r="J172" s="18">
        <v>0</v>
      </c>
      <c r="K172" s="18">
        <v>10500</v>
      </c>
      <c r="L172" s="18">
        <v>26.35</v>
      </c>
      <c r="M172" s="47">
        <v>7.9</v>
      </c>
    </row>
    <row r="173" spans="1:13" ht="72.599999999999994" customHeight="1" x14ac:dyDescent="0.25">
      <c r="A173" s="1">
        <v>168</v>
      </c>
      <c r="B173" s="1" t="s">
        <v>259</v>
      </c>
      <c r="C173" s="1" t="s">
        <v>285</v>
      </c>
      <c r="D173" s="1">
        <v>1</v>
      </c>
      <c r="E173" s="1">
        <v>0</v>
      </c>
      <c r="F173" s="23" t="s">
        <v>268</v>
      </c>
      <c r="G173" s="22">
        <v>1100</v>
      </c>
      <c r="H173" s="6" t="s">
        <v>165</v>
      </c>
      <c r="I173" s="18">
        <v>17180</v>
      </c>
      <c r="J173" s="18">
        <v>2928</v>
      </c>
      <c r="K173" s="18">
        <v>20108</v>
      </c>
      <c r="L173" s="18">
        <v>26.299999999999997</v>
      </c>
      <c r="M173" s="47">
        <v>8.1</v>
      </c>
    </row>
    <row r="174" spans="1:13" ht="48.6" customHeight="1" x14ac:dyDescent="0.25">
      <c r="A174" s="1">
        <v>169</v>
      </c>
      <c r="B174" s="1" t="s">
        <v>259</v>
      </c>
      <c r="C174" s="1" t="s">
        <v>286</v>
      </c>
      <c r="D174" s="1">
        <v>1</v>
      </c>
      <c r="E174" s="1">
        <v>1</v>
      </c>
      <c r="F174" s="23" t="s">
        <v>268</v>
      </c>
      <c r="G174" s="24">
        <v>925</v>
      </c>
      <c r="H174" s="8" t="s">
        <v>172</v>
      </c>
      <c r="I174" s="18">
        <v>24774</v>
      </c>
      <c r="J174" s="18">
        <v>0</v>
      </c>
      <c r="K174" s="18">
        <v>24774</v>
      </c>
      <c r="L174" s="18">
        <v>28.049999999999997</v>
      </c>
      <c r="M174" s="47">
        <v>8.1</v>
      </c>
    </row>
    <row r="175" spans="1:13" ht="45" x14ac:dyDescent="0.25">
      <c r="A175" s="1">
        <v>170</v>
      </c>
      <c r="B175" s="1" t="s">
        <v>259</v>
      </c>
      <c r="C175" s="1" t="s">
        <v>287</v>
      </c>
      <c r="D175" s="1">
        <v>1</v>
      </c>
      <c r="E175" s="1">
        <v>1</v>
      </c>
      <c r="F175" s="23" t="s">
        <v>482</v>
      </c>
      <c r="G175" s="22">
        <v>940</v>
      </c>
      <c r="H175" s="8" t="s">
        <v>288</v>
      </c>
      <c r="I175" s="18">
        <v>13176</v>
      </c>
      <c r="J175" s="18">
        <v>0</v>
      </c>
      <c r="K175" s="18">
        <v>13176</v>
      </c>
      <c r="L175" s="18">
        <v>23</v>
      </c>
      <c r="M175" s="47">
        <v>8.5</v>
      </c>
    </row>
    <row r="176" spans="1:13" ht="63" customHeight="1" x14ac:dyDescent="0.25">
      <c r="A176" s="1">
        <v>171</v>
      </c>
      <c r="B176" s="1" t="s">
        <v>259</v>
      </c>
      <c r="C176" s="1" t="s">
        <v>83</v>
      </c>
      <c r="D176" s="1">
        <v>1</v>
      </c>
      <c r="E176" s="1">
        <v>1</v>
      </c>
      <c r="F176" s="28" t="s">
        <v>491</v>
      </c>
      <c r="G176" s="24">
        <v>930</v>
      </c>
      <c r="H176" s="6" t="s">
        <v>165</v>
      </c>
      <c r="I176" s="18">
        <v>28636.5</v>
      </c>
      <c r="J176" s="18">
        <v>0</v>
      </c>
      <c r="K176" s="18">
        <v>28636.5</v>
      </c>
      <c r="L176" s="18">
        <v>25.6</v>
      </c>
      <c r="M176" s="47">
        <v>8.1</v>
      </c>
    </row>
    <row r="177" spans="1:13" ht="60" x14ac:dyDescent="0.25">
      <c r="A177" s="1">
        <v>172</v>
      </c>
      <c r="B177" s="1" t="s">
        <v>259</v>
      </c>
      <c r="C177" s="1" t="s">
        <v>289</v>
      </c>
      <c r="D177" s="1">
        <v>1</v>
      </c>
      <c r="E177" s="1">
        <v>0</v>
      </c>
      <c r="F177" s="14" t="s">
        <v>290</v>
      </c>
      <c r="G177" s="41">
        <v>1000</v>
      </c>
      <c r="H177" s="8" t="s">
        <v>291</v>
      </c>
      <c r="I177" s="18">
        <v>27999.99</v>
      </c>
      <c r="J177" s="18">
        <v>0</v>
      </c>
      <c r="K177" s="18">
        <v>27999.99</v>
      </c>
      <c r="L177" s="18">
        <v>25.45</v>
      </c>
      <c r="M177" s="47">
        <v>8.1</v>
      </c>
    </row>
    <row r="178" spans="1:13" ht="45" x14ac:dyDescent="0.25">
      <c r="A178" s="1">
        <v>173</v>
      </c>
      <c r="B178" s="1" t="s">
        <v>259</v>
      </c>
      <c r="C178" s="1" t="s">
        <v>292</v>
      </c>
      <c r="D178" s="1">
        <v>1</v>
      </c>
      <c r="E178" s="1">
        <v>0</v>
      </c>
      <c r="F178" s="8" t="s">
        <v>263</v>
      </c>
      <c r="G178" s="24">
        <v>925</v>
      </c>
      <c r="H178" s="8" t="s">
        <v>293</v>
      </c>
      <c r="I178" s="18">
        <v>27923.73</v>
      </c>
      <c r="J178" s="18">
        <v>9480.94</v>
      </c>
      <c r="K178" s="18">
        <v>37404.67</v>
      </c>
      <c r="L178" s="18">
        <v>25.1</v>
      </c>
      <c r="M178" s="47">
        <v>6.5</v>
      </c>
    </row>
    <row r="179" spans="1:13" ht="40.15" customHeight="1" x14ac:dyDescent="0.25">
      <c r="A179" s="1">
        <v>174</v>
      </c>
      <c r="B179" s="1" t="s">
        <v>259</v>
      </c>
      <c r="C179" s="1" t="s">
        <v>55</v>
      </c>
      <c r="D179" s="1">
        <v>1</v>
      </c>
      <c r="E179" s="1">
        <v>1</v>
      </c>
      <c r="F179" s="8" t="s">
        <v>263</v>
      </c>
      <c r="G179" s="24">
        <v>1000</v>
      </c>
      <c r="H179" s="8" t="s">
        <v>294</v>
      </c>
      <c r="I179" s="18">
        <v>24424.38</v>
      </c>
      <c r="J179" s="18">
        <v>4330.97</v>
      </c>
      <c r="K179" s="18">
        <v>28755.35</v>
      </c>
      <c r="L179" s="18">
        <v>29.299999999999997</v>
      </c>
      <c r="M179" s="47">
        <v>6.5</v>
      </c>
    </row>
    <row r="180" spans="1:13" ht="30" x14ac:dyDescent="0.25">
      <c r="A180" s="1">
        <v>175</v>
      </c>
      <c r="B180" s="1" t="s">
        <v>259</v>
      </c>
      <c r="C180" s="1" t="s">
        <v>35</v>
      </c>
      <c r="D180" s="1">
        <v>1</v>
      </c>
      <c r="E180" s="1">
        <v>1</v>
      </c>
      <c r="F180" s="8" t="s">
        <v>295</v>
      </c>
      <c r="G180" s="24">
        <v>940</v>
      </c>
      <c r="H180" s="8" t="s">
        <v>296</v>
      </c>
      <c r="I180" s="18">
        <v>23562</v>
      </c>
      <c r="J180" s="18">
        <v>2650</v>
      </c>
      <c r="K180" s="18">
        <v>26212</v>
      </c>
      <c r="L180" s="18">
        <v>23.45</v>
      </c>
      <c r="M180" s="47">
        <v>8.5</v>
      </c>
    </row>
    <row r="181" spans="1:13" ht="67.150000000000006" customHeight="1" x14ac:dyDescent="0.25">
      <c r="A181" s="1">
        <v>176</v>
      </c>
      <c r="B181" s="1" t="s">
        <v>259</v>
      </c>
      <c r="C181" s="1" t="s">
        <v>297</v>
      </c>
      <c r="D181" s="1">
        <v>1</v>
      </c>
      <c r="E181" s="1">
        <v>1</v>
      </c>
      <c r="F181" s="1" t="s">
        <v>298</v>
      </c>
      <c r="G181" s="18">
        <v>1000</v>
      </c>
      <c r="H181" s="1" t="s">
        <v>299</v>
      </c>
      <c r="I181" s="18">
        <v>28600</v>
      </c>
      <c r="J181" s="18">
        <v>7500</v>
      </c>
      <c r="K181" s="18">
        <v>36100</v>
      </c>
      <c r="L181" s="18">
        <v>23.75</v>
      </c>
      <c r="M181" s="47">
        <v>5.6</v>
      </c>
    </row>
    <row r="182" spans="1:13" ht="50.45" customHeight="1" x14ac:dyDescent="0.25">
      <c r="A182" s="1">
        <v>177</v>
      </c>
      <c r="B182" s="1" t="s">
        <v>259</v>
      </c>
      <c r="C182" s="1" t="s">
        <v>300</v>
      </c>
      <c r="D182" s="1">
        <v>1</v>
      </c>
      <c r="E182" s="1">
        <v>1</v>
      </c>
      <c r="F182" s="8" t="s">
        <v>262</v>
      </c>
      <c r="G182" s="18">
        <v>925</v>
      </c>
      <c r="H182" s="1" t="s">
        <v>301</v>
      </c>
      <c r="I182" s="24">
        <v>28576.2</v>
      </c>
      <c r="J182" s="18">
        <v>0</v>
      </c>
      <c r="K182" s="24">
        <v>28576.2</v>
      </c>
      <c r="L182" s="18">
        <v>25.201999999999998</v>
      </c>
      <c r="M182" s="47">
        <v>7.9</v>
      </c>
    </row>
    <row r="183" spans="1:13" ht="60" x14ac:dyDescent="0.25">
      <c r="A183" s="1">
        <v>178</v>
      </c>
      <c r="B183" s="1" t="s">
        <v>259</v>
      </c>
      <c r="C183" s="1" t="s">
        <v>121</v>
      </c>
      <c r="D183" s="1">
        <v>1</v>
      </c>
      <c r="E183" s="1">
        <v>1</v>
      </c>
      <c r="F183" s="8" t="s">
        <v>302</v>
      </c>
      <c r="G183" s="24">
        <v>1000</v>
      </c>
      <c r="H183" s="8" t="s">
        <v>303</v>
      </c>
      <c r="I183" s="18">
        <v>25993</v>
      </c>
      <c r="J183" s="18">
        <v>0</v>
      </c>
      <c r="K183" s="18">
        <v>25993</v>
      </c>
      <c r="L183" s="18">
        <v>27.6</v>
      </c>
      <c r="M183" s="47">
        <v>6.6</v>
      </c>
    </row>
    <row r="184" spans="1:13" ht="65.45" customHeight="1" x14ac:dyDescent="0.25">
      <c r="A184" s="1">
        <v>179</v>
      </c>
      <c r="B184" s="1" t="s">
        <v>259</v>
      </c>
      <c r="C184" s="1" t="s">
        <v>37</v>
      </c>
      <c r="D184" s="1">
        <v>1</v>
      </c>
      <c r="E184" s="1">
        <v>1</v>
      </c>
      <c r="F184" s="8" t="s">
        <v>546</v>
      </c>
      <c r="G184" s="24">
        <v>950</v>
      </c>
      <c r="H184" s="28" t="s">
        <v>304</v>
      </c>
      <c r="I184" s="18">
        <v>18000</v>
      </c>
      <c r="J184" s="18">
        <v>2000</v>
      </c>
      <c r="K184" s="18">
        <v>20000</v>
      </c>
      <c r="L184" s="18">
        <v>26.35</v>
      </c>
      <c r="M184" s="47">
        <v>8.1999999999999993</v>
      </c>
    </row>
    <row r="185" spans="1:13" ht="67.900000000000006" customHeight="1" x14ac:dyDescent="0.25">
      <c r="A185" s="1">
        <v>180</v>
      </c>
      <c r="B185" s="1" t="s">
        <v>259</v>
      </c>
      <c r="C185" s="1" t="s">
        <v>8</v>
      </c>
      <c r="D185" s="1">
        <v>1</v>
      </c>
      <c r="E185" s="1">
        <v>1</v>
      </c>
      <c r="F185" s="8" t="s">
        <v>262</v>
      </c>
      <c r="G185" s="18">
        <v>950</v>
      </c>
      <c r="H185" s="1" t="s">
        <v>305</v>
      </c>
      <c r="I185" s="18">
        <v>22650</v>
      </c>
      <c r="J185" s="18">
        <v>4314</v>
      </c>
      <c r="K185" s="18">
        <v>26964</v>
      </c>
      <c r="L185" s="18">
        <v>23.299999999999997</v>
      </c>
      <c r="M185" s="47">
        <v>7.9</v>
      </c>
    </row>
    <row r="186" spans="1:13" ht="47.45" customHeight="1" x14ac:dyDescent="0.25">
      <c r="A186" s="1">
        <v>181</v>
      </c>
      <c r="B186" s="1" t="s">
        <v>259</v>
      </c>
      <c r="C186" s="1" t="s">
        <v>306</v>
      </c>
      <c r="D186" s="1">
        <v>1</v>
      </c>
      <c r="E186" s="1">
        <v>0</v>
      </c>
      <c r="F186" s="8" t="s">
        <v>262</v>
      </c>
      <c r="G186" s="18">
        <v>1500</v>
      </c>
      <c r="H186" s="1" t="s">
        <v>305</v>
      </c>
      <c r="I186" s="18">
        <v>16709.259999999998</v>
      </c>
      <c r="J186" s="18">
        <v>3000</v>
      </c>
      <c r="K186" s="18">
        <v>19709.259999999998</v>
      </c>
      <c r="L186" s="18">
        <v>26.049999999999997</v>
      </c>
      <c r="M186" s="47">
        <v>7.9</v>
      </c>
    </row>
    <row r="187" spans="1:13" ht="51" customHeight="1" x14ac:dyDescent="0.25">
      <c r="A187" s="1">
        <v>182</v>
      </c>
      <c r="B187" s="1" t="s">
        <v>259</v>
      </c>
      <c r="C187" s="1" t="s">
        <v>270</v>
      </c>
      <c r="D187" s="1">
        <v>1</v>
      </c>
      <c r="E187" s="1">
        <v>0</v>
      </c>
      <c r="F187" s="43" t="s">
        <v>262</v>
      </c>
      <c r="G187" s="22">
        <v>950</v>
      </c>
      <c r="H187" s="23" t="s">
        <v>307</v>
      </c>
      <c r="I187" s="18">
        <v>20817.98</v>
      </c>
      <c r="J187" s="18">
        <v>2313.11</v>
      </c>
      <c r="K187" s="18">
        <v>23131.09</v>
      </c>
      <c r="L187" s="18">
        <v>31.1</v>
      </c>
      <c r="M187" s="47">
        <v>7.9</v>
      </c>
    </row>
    <row r="188" spans="1:13" ht="69" customHeight="1" x14ac:dyDescent="0.25">
      <c r="A188" s="1">
        <v>183</v>
      </c>
      <c r="B188" s="1" t="s">
        <v>259</v>
      </c>
      <c r="C188" s="1" t="s">
        <v>67</v>
      </c>
      <c r="D188" s="1">
        <v>1</v>
      </c>
      <c r="E188" s="29">
        <v>1</v>
      </c>
      <c r="F188" s="1" t="s">
        <v>268</v>
      </c>
      <c r="G188" s="18">
        <v>1000</v>
      </c>
      <c r="H188" s="1" t="s">
        <v>308</v>
      </c>
      <c r="I188" s="18">
        <v>9841</v>
      </c>
      <c r="J188" s="18">
        <v>0</v>
      </c>
      <c r="K188" s="18">
        <v>9841</v>
      </c>
      <c r="L188" s="18">
        <v>29</v>
      </c>
      <c r="M188" s="47">
        <v>8.1</v>
      </c>
    </row>
    <row r="189" spans="1:13" ht="93" customHeight="1" x14ac:dyDescent="0.25">
      <c r="A189" s="1">
        <v>184</v>
      </c>
      <c r="B189" s="1" t="s">
        <v>259</v>
      </c>
      <c r="C189" s="1" t="s">
        <v>309</v>
      </c>
      <c r="D189" s="1">
        <v>1</v>
      </c>
      <c r="E189" s="1">
        <v>0</v>
      </c>
      <c r="F189" s="1" t="s">
        <v>298</v>
      </c>
      <c r="G189" s="18">
        <v>970</v>
      </c>
      <c r="H189" s="1" t="s">
        <v>310</v>
      </c>
      <c r="I189" s="18">
        <v>11491.45</v>
      </c>
      <c r="J189" s="18">
        <v>2898.04</v>
      </c>
      <c r="K189" s="18">
        <v>14389.49</v>
      </c>
      <c r="L189" s="18">
        <v>27.75</v>
      </c>
      <c r="M189" s="47">
        <v>5.6</v>
      </c>
    </row>
    <row r="190" spans="1:13" ht="64.900000000000006" customHeight="1" x14ac:dyDescent="0.25">
      <c r="A190" s="1">
        <v>185</v>
      </c>
      <c r="B190" s="1" t="s">
        <v>259</v>
      </c>
      <c r="C190" s="1" t="s">
        <v>81</v>
      </c>
      <c r="D190" s="1">
        <v>1</v>
      </c>
      <c r="E190" s="1">
        <v>0</v>
      </c>
      <c r="F190" s="8" t="s">
        <v>487</v>
      </c>
      <c r="G190" s="24">
        <v>1000</v>
      </c>
      <c r="H190" s="8" t="s">
        <v>311</v>
      </c>
      <c r="I190" s="18">
        <v>19565.439999999999</v>
      </c>
      <c r="J190" s="18">
        <v>3729.55</v>
      </c>
      <c r="K190" s="18">
        <v>23294.99</v>
      </c>
      <c r="L190" s="18">
        <v>26.15</v>
      </c>
      <c r="M190" s="47">
        <v>8.1999999999999993</v>
      </c>
    </row>
    <row r="191" spans="1:13" ht="37.9" customHeight="1" x14ac:dyDescent="0.25">
      <c r="A191" s="1">
        <v>186</v>
      </c>
      <c r="B191" s="1" t="s">
        <v>259</v>
      </c>
      <c r="C191" s="1" t="s">
        <v>312</v>
      </c>
      <c r="D191" s="15">
        <v>1</v>
      </c>
      <c r="E191" s="1">
        <v>0</v>
      </c>
      <c r="F191" s="8" t="s">
        <v>313</v>
      </c>
      <c r="G191" s="24">
        <v>950</v>
      </c>
      <c r="H191" s="6" t="s">
        <v>314</v>
      </c>
      <c r="I191" s="18">
        <v>25500</v>
      </c>
      <c r="J191" s="18">
        <v>5162</v>
      </c>
      <c r="K191" s="18">
        <v>30662</v>
      </c>
      <c r="L191" s="18">
        <v>29.25</v>
      </c>
      <c r="M191" s="47">
        <v>8.1</v>
      </c>
    </row>
    <row r="192" spans="1:13" ht="60" x14ac:dyDescent="0.25">
      <c r="A192" s="1">
        <v>187</v>
      </c>
      <c r="B192" s="1" t="s">
        <v>259</v>
      </c>
      <c r="C192" s="1" t="s">
        <v>35</v>
      </c>
      <c r="D192" s="1">
        <v>1</v>
      </c>
      <c r="E192" s="1">
        <v>0</v>
      </c>
      <c r="F192" s="8" t="s">
        <v>262</v>
      </c>
      <c r="G192" s="18">
        <v>941</v>
      </c>
      <c r="H192" s="1" t="s">
        <v>109</v>
      </c>
      <c r="I192" s="18">
        <v>25266</v>
      </c>
      <c r="J192" s="18">
        <v>0</v>
      </c>
      <c r="K192" s="18">
        <v>25266</v>
      </c>
      <c r="L192" s="18">
        <v>23</v>
      </c>
      <c r="M192" s="47">
        <v>7.9</v>
      </c>
    </row>
    <row r="193" spans="1:13" ht="57" customHeight="1" x14ac:dyDescent="0.25">
      <c r="A193" s="1">
        <v>188</v>
      </c>
      <c r="B193" s="1" t="s">
        <v>259</v>
      </c>
      <c r="C193" s="1" t="s">
        <v>117</v>
      </c>
      <c r="D193" s="1">
        <v>1</v>
      </c>
      <c r="E193" s="1">
        <v>1</v>
      </c>
      <c r="F193" s="8" t="s">
        <v>302</v>
      </c>
      <c r="G193" s="24">
        <v>1000</v>
      </c>
      <c r="H193" s="8" t="s">
        <v>172</v>
      </c>
      <c r="I193" s="18">
        <v>25000</v>
      </c>
      <c r="J193" s="1">
        <v>27888.33</v>
      </c>
      <c r="K193" s="1">
        <v>52888.33</v>
      </c>
      <c r="L193" s="18">
        <v>26.35</v>
      </c>
      <c r="M193" s="47">
        <v>6.6</v>
      </c>
    </row>
    <row r="194" spans="1:13" ht="45" x14ac:dyDescent="0.25">
      <c r="A194" s="1">
        <v>189</v>
      </c>
      <c r="B194" s="1" t="s">
        <v>259</v>
      </c>
      <c r="C194" s="1" t="s">
        <v>315</v>
      </c>
      <c r="D194" s="1">
        <v>1</v>
      </c>
      <c r="E194" s="1">
        <v>1</v>
      </c>
      <c r="F194" s="8" t="s">
        <v>488</v>
      </c>
      <c r="G194" s="24">
        <v>940</v>
      </c>
      <c r="H194" s="8" t="s">
        <v>316</v>
      </c>
      <c r="I194" s="18">
        <v>17150</v>
      </c>
      <c r="J194" s="18">
        <v>28709</v>
      </c>
      <c r="K194" s="18">
        <v>45859</v>
      </c>
      <c r="L194" s="18">
        <v>24.2</v>
      </c>
      <c r="M194" s="47">
        <v>8</v>
      </c>
    </row>
    <row r="195" spans="1:13" ht="45" x14ac:dyDescent="0.25">
      <c r="A195" s="1">
        <v>190</v>
      </c>
      <c r="B195" s="1" t="s">
        <v>259</v>
      </c>
      <c r="C195" s="1" t="s">
        <v>317</v>
      </c>
      <c r="D195" s="1">
        <v>1</v>
      </c>
      <c r="E195" s="1">
        <v>1</v>
      </c>
      <c r="F195" s="8" t="s">
        <v>318</v>
      </c>
      <c r="G195" s="24">
        <v>1000</v>
      </c>
      <c r="H195" s="8" t="s">
        <v>308</v>
      </c>
      <c r="I195" s="18">
        <v>24493</v>
      </c>
      <c r="J195" s="18">
        <v>0</v>
      </c>
      <c r="K195" s="18">
        <v>24493</v>
      </c>
      <c r="L195" s="18">
        <v>24.2</v>
      </c>
      <c r="M195" s="47">
        <v>8.1</v>
      </c>
    </row>
    <row r="196" spans="1:13" ht="45" x14ac:dyDescent="0.25">
      <c r="A196" s="1">
        <v>191</v>
      </c>
      <c r="B196" s="1" t="s">
        <v>259</v>
      </c>
      <c r="C196" s="1" t="s">
        <v>98</v>
      </c>
      <c r="D196" s="1">
        <v>1</v>
      </c>
      <c r="E196" s="1">
        <v>1</v>
      </c>
      <c r="F196" s="8" t="s">
        <v>262</v>
      </c>
      <c r="G196" s="18">
        <v>1200</v>
      </c>
      <c r="H196" s="1" t="s">
        <v>319</v>
      </c>
      <c r="I196" s="18">
        <v>14351</v>
      </c>
      <c r="J196" s="18">
        <v>3824</v>
      </c>
      <c r="K196" s="18">
        <v>18175</v>
      </c>
      <c r="L196" s="18">
        <v>24.95</v>
      </c>
      <c r="M196" s="47">
        <v>7.9</v>
      </c>
    </row>
    <row r="197" spans="1:13" ht="45" x14ac:dyDescent="0.25">
      <c r="A197" s="1">
        <v>192</v>
      </c>
      <c r="B197" s="1" t="s">
        <v>259</v>
      </c>
      <c r="C197" s="1" t="s">
        <v>13</v>
      </c>
      <c r="D197" s="1">
        <v>1</v>
      </c>
      <c r="E197" s="1">
        <v>1</v>
      </c>
      <c r="F197" s="8" t="s">
        <v>262</v>
      </c>
      <c r="G197" s="24">
        <v>1000</v>
      </c>
      <c r="H197" s="8" t="s">
        <v>320</v>
      </c>
      <c r="I197" s="18">
        <v>28600</v>
      </c>
      <c r="J197" s="18">
        <v>5078.33</v>
      </c>
      <c r="K197" s="18">
        <v>33678.33</v>
      </c>
      <c r="L197" s="18">
        <v>25</v>
      </c>
      <c r="M197" s="47">
        <v>7.9</v>
      </c>
    </row>
    <row r="198" spans="1:13" ht="36" customHeight="1" x14ac:dyDescent="0.25">
      <c r="A198" s="1">
        <v>193</v>
      </c>
      <c r="B198" s="1" t="s">
        <v>259</v>
      </c>
      <c r="C198" s="1" t="s">
        <v>321</v>
      </c>
      <c r="D198" s="1">
        <v>1</v>
      </c>
      <c r="E198" s="1">
        <v>1</v>
      </c>
      <c r="F198" s="1" t="s">
        <v>489</v>
      </c>
      <c r="G198" s="18">
        <v>950</v>
      </c>
      <c r="H198" s="1" t="s">
        <v>216</v>
      </c>
      <c r="I198" s="18">
        <v>21560</v>
      </c>
      <c r="J198" s="18">
        <v>3850</v>
      </c>
      <c r="K198" s="18">
        <v>25410</v>
      </c>
      <c r="L198" s="18">
        <v>23.15</v>
      </c>
      <c r="M198" s="47">
        <v>5.6</v>
      </c>
    </row>
    <row r="199" spans="1:13" ht="60" x14ac:dyDescent="0.25">
      <c r="A199" s="1">
        <v>194</v>
      </c>
      <c r="B199" s="1" t="s">
        <v>259</v>
      </c>
      <c r="C199" s="1" t="s">
        <v>69</v>
      </c>
      <c r="D199" s="1">
        <v>1</v>
      </c>
      <c r="E199" s="1">
        <v>1</v>
      </c>
      <c r="F199" s="8" t="s">
        <v>302</v>
      </c>
      <c r="G199" s="24">
        <v>1000</v>
      </c>
      <c r="H199" s="8" t="s">
        <v>115</v>
      </c>
      <c r="I199" s="1">
        <v>15534.04</v>
      </c>
      <c r="J199" s="1">
        <v>1726.01</v>
      </c>
      <c r="K199" s="1">
        <v>17260.05</v>
      </c>
      <c r="L199" s="18">
        <v>24.35</v>
      </c>
      <c r="M199" s="47">
        <v>6.6</v>
      </c>
    </row>
    <row r="200" spans="1:13" ht="37.15" customHeight="1" x14ac:dyDescent="0.25">
      <c r="A200" s="1">
        <v>195</v>
      </c>
      <c r="B200" s="1" t="s">
        <v>259</v>
      </c>
      <c r="C200" s="1" t="s">
        <v>110</v>
      </c>
      <c r="D200" s="1">
        <v>1</v>
      </c>
      <c r="E200" s="1">
        <v>0</v>
      </c>
      <c r="F200" s="8" t="s">
        <v>268</v>
      </c>
      <c r="G200" s="24">
        <v>1000</v>
      </c>
      <c r="H200" s="8" t="s">
        <v>322</v>
      </c>
      <c r="I200" s="18">
        <v>25180.79</v>
      </c>
      <c r="J200" s="18">
        <v>4499.54</v>
      </c>
      <c r="K200" s="18">
        <v>29680.33</v>
      </c>
      <c r="L200" s="18">
        <v>23.45</v>
      </c>
      <c r="M200" s="47">
        <v>8.1</v>
      </c>
    </row>
    <row r="201" spans="1:13" ht="52.9" customHeight="1" x14ac:dyDescent="0.25">
      <c r="A201" s="1">
        <v>196</v>
      </c>
      <c r="B201" s="1" t="s">
        <v>259</v>
      </c>
      <c r="C201" s="1" t="s">
        <v>105</v>
      </c>
      <c r="D201" s="1">
        <v>1</v>
      </c>
      <c r="E201" s="1">
        <v>0</v>
      </c>
      <c r="F201" s="8" t="s">
        <v>485</v>
      </c>
      <c r="G201" s="24">
        <v>950</v>
      </c>
      <c r="H201" s="8" t="s">
        <v>323</v>
      </c>
      <c r="I201" s="18">
        <v>16971.3</v>
      </c>
      <c r="J201" s="18">
        <v>1885.7</v>
      </c>
      <c r="K201" s="18">
        <v>18857</v>
      </c>
      <c r="L201" s="18">
        <v>24.049999999999997</v>
      </c>
      <c r="M201" s="47">
        <v>5.6</v>
      </c>
    </row>
    <row r="202" spans="1:13" ht="53.45" customHeight="1" x14ac:dyDescent="0.25">
      <c r="A202" s="1">
        <v>197</v>
      </c>
      <c r="B202" s="1" t="s">
        <v>259</v>
      </c>
      <c r="C202" s="1" t="s">
        <v>38</v>
      </c>
      <c r="D202" s="1">
        <v>1</v>
      </c>
      <c r="E202" s="1">
        <v>1</v>
      </c>
      <c r="F202" s="8" t="s">
        <v>262</v>
      </c>
      <c r="G202" s="18">
        <v>1000</v>
      </c>
      <c r="H202" s="1" t="s">
        <v>148</v>
      </c>
      <c r="I202" s="18">
        <v>21920</v>
      </c>
      <c r="J202" s="18">
        <v>5493</v>
      </c>
      <c r="K202" s="18">
        <v>27413</v>
      </c>
      <c r="L202" s="18">
        <v>25.6</v>
      </c>
      <c r="M202" s="47">
        <v>7.9</v>
      </c>
    </row>
    <row r="203" spans="1:13" ht="36.6" customHeight="1" x14ac:dyDescent="0.25">
      <c r="A203" s="1">
        <v>198</v>
      </c>
      <c r="B203" s="1" t="s">
        <v>259</v>
      </c>
      <c r="C203" s="1" t="s">
        <v>69</v>
      </c>
      <c r="D203" s="1">
        <v>1</v>
      </c>
      <c r="E203" s="1">
        <v>0</v>
      </c>
      <c r="F203" s="23" t="s">
        <v>268</v>
      </c>
      <c r="G203" s="22">
        <v>1200</v>
      </c>
      <c r="H203" s="23" t="s">
        <v>82</v>
      </c>
      <c r="I203" s="18">
        <v>21299.58</v>
      </c>
      <c r="J203" s="18">
        <v>3800</v>
      </c>
      <c r="K203" s="18">
        <v>25099.58</v>
      </c>
      <c r="L203" s="18">
        <v>28.049999999999997</v>
      </c>
      <c r="M203" s="47">
        <v>8.1</v>
      </c>
    </row>
    <row r="204" spans="1:13" ht="45" x14ac:dyDescent="0.25">
      <c r="A204" s="1">
        <v>199</v>
      </c>
      <c r="B204" s="1" t="s">
        <v>259</v>
      </c>
      <c r="C204" s="1" t="s">
        <v>80</v>
      </c>
      <c r="D204" s="15">
        <v>1</v>
      </c>
      <c r="E204" s="1">
        <v>0</v>
      </c>
      <c r="F204" s="8" t="s">
        <v>490</v>
      </c>
      <c r="G204" s="24">
        <v>1000</v>
      </c>
      <c r="H204" s="23" t="s">
        <v>324</v>
      </c>
      <c r="I204" s="18">
        <v>21144</v>
      </c>
      <c r="J204" s="17">
        <v>0</v>
      </c>
      <c r="K204" s="18">
        <v>21144</v>
      </c>
      <c r="L204" s="18">
        <v>23.6</v>
      </c>
      <c r="M204" s="47">
        <v>8.1</v>
      </c>
    </row>
    <row r="205" spans="1:13" ht="49.9" customHeight="1" x14ac:dyDescent="0.25">
      <c r="A205" s="1">
        <v>200</v>
      </c>
      <c r="B205" s="1" t="s">
        <v>259</v>
      </c>
      <c r="C205" s="1" t="s">
        <v>325</v>
      </c>
      <c r="D205" s="1">
        <v>1</v>
      </c>
      <c r="E205" s="1">
        <v>0</v>
      </c>
      <c r="F205" s="6" t="s">
        <v>268</v>
      </c>
      <c r="G205" s="44">
        <v>930</v>
      </c>
      <c r="H205" s="1" t="s">
        <v>148</v>
      </c>
      <c r="I205" s="18">
        <v>28640</v>
      </c>
      <c r="J205" s="18">
        <v>3184</v>
      </c>
      <c r="K205" s="18">
        <v>31824</v>
      </c>
      <c r="L205" s="18">
        <v>24.95</v>
      </c>
      <c r="M205" s="47">
        <v>8.1</v>
      </c>
    </row>
    <row r="206" spans="1:13" ht="53.45" customHeight="1" x14ac:dyDescent="0.25">
      <c r="A206" s="1">
        <v>201</v>
      </c>
      <c r="B206" s="1" t="s">
        <v>259</v>
      </c>
      <c r="C206" s="1" t="s">
        <v>326</v>
      </c>
      <c r="D206" s="1">
        <v>1</v>
      </c>
      <c r="E206" s="1">
        <v>1</v>
      </c>
      <c r="F206" s="23" t="s">
        <v>491</v>
      </c>
      <c r="G206" s="22">
        <v>930</v>
      </c>
      <c r="H206" s="6" t="s">
        <v>148</v>
      </c>
      <c r="I206" s="18">
        <v>25775</v>
      </c>
      <c r="J206" s="18">
        <v>0</v>
      </c>
      <c r="K206" s="18">
        <v>25775</v>
      </c>
      <c r="L206" s="18">
        <v>23.6</v>
      </c>
      <c r="M206" s="47">
        <v>8.1</v>
      </c>
    </row>
    <row r="207" spans="1:13" ht="49.9" customHeight="1" x14ac:dyDescent="0.25">
      <c r="A207" s="1">
        <v>202</v>
      </c>
      <c r="B207" s="1" t="s">
        <v>259</v>
      </c>
      <c r="C207" s="1" t="s">
        <v>327</v>
      </c>
      <c r="D207" s="1">
        <v>1</v>
      </c>
      <c r="E207" s="1">
        <v>0</v>
      </c>
      <c r="F207" s="8" t="s">
        <v>491</v>
      </c>
      <c r="G207" s="24">
        <v>1000</v>
      </c>
      <c r="H207" s="8" t="s">
        <v>328</v>
      </c>
      <c r="I207" s="18">
        <v>27909.24</v>
      </c>
      <c r="J207" s="18">
        <v>1000</v>
      </c>
      <c r="K207" s="18">
        <v>28909.24</v>
      </c>
      <c r="L207" s="18">
        <v>27</v>
      </c>
      <c r="M207" s="47">
        <v>8.1</v>
      </c>
    </row>
    <row r="208" spans="1:13" ht="60" x14ac:dyDescent="0.25">
      <c r="A208" s="1">
        <v>203</v>
      </c>
      <c r="B208" s="1" t="s">
        <v>259</v>
      </c>
      <c r="C208" s="1" t="s">
        <v>21</v>
      </c>
      <c r="D208" s="1">
        <v>1</v>
      </c>
      <c r="E208" s="1">
        <v>1</v>
      </c>
      <c r="F208" s="8" t="s">
        <v>262</v>
      </c>
      <c r="G208" s="24">
        <v>1500</v>
      </c>
      <c r="H208" s="8" t="s">
        <v>115</v>
      </c>
      <c r="I208" s="1">
        <v>18087.3</v>
      </c>
      <c r="J208" s="1">
        <v>3798.33</v>
      </c>
      <c r="K208" s="1">
        <v>21885.63</v>
      </c>
      <c r="L208" s="18">
        <v>27</v>
      </c>
      <c r="M208" s="47">
        <v>7.9</v>
      </c>
    </row>
    <row r="209" spans="1:13" ht="30" x14ac:dyDescent="0.25">
      <c r="A209" s="1">
        <v>204</v>
      </c>
      <c r="B209" s="1" t="s">
        <v>259</v>
      </c>
      <c r="C209" s="1" t="s">
        <v>45</v>
      </c>
      <c r="D209" s="1">
        <v>1</v>
      </c>
      <c r="E209" s="1">
        <v>1</v>
      </c>
      <c r="F209" s="8" t="s">
        <v>329</v>
      </c>
      <c r="G209" s="24">
        <v>950</v>
      </c>
      <c r="H209" s="8" t="s">
        <v>330</v>
      </c>
      <c r="I209" s="18">
        <v>25000</v>
      </c>
      <c r="J209" s="18">
        <v>7000</v>
      </c>
      <c r="K209" s="18">
        <v>32000</v>
      </c>
      <c r="L209" s="18">
        <v>23.6</v>
      </c>
      <c r="M209" s="47">
        <v>8.5</v>
      </c>
    </row>
    <row r="210" spans="1:13" ht="45" x14ac:dyDescent="0.25">
      <c r="A210" s="1">
        <v>205</v>
      </c>
      <c r="B210" s="1" t="s">
        <v>259</v>
      </c>
      <c r="C210" s="1" t="s">
        <v>121</v>
      </c>
      <c r="D210" s="1">
        <v>1</v>
      </c>
      <c r="E210" s="1">
        <v>1</v>
      </c>
      <c r="F210" s="8" t="s">
        <v>262</v>
      </c>
      <c r="G210" s="24">
        <v>1100</v>
      </c>
      <c r="H210" s="8" t="s">
        <v>331</v>
      </c>
      <c r="I210" s="18">
        <v>13791.23</v>
      </c>
      <c r="J210" s="18">
        <v>0</v>
      </c>
      <c r="K210" s="18">
        <v>13791.23</v>
      </c>
      <c r="L210" s="18">
        <v>27.9</v>
      </c>
      <c r="M210" s="47">
        <v>7.9</v>
      </c>
    </row>
    <row r="211" spans="1:13" ht="49.15" customHeight="1" x14ac:dyDescent="0.25">
      <c r="A211" s="1">
        <v>206</v>
      </c>
      <c r="B211" s="1" t="s">
        <v>259</v>
      </c>
      <c r="C211" s="1" t="s">
        <v>117</v>
      </c>
      <c r="D211" s="1">
        <v>2</v>
      </c>
      <c r="E211" s="1">
        <v>1</v>
      </c>
      <c r="F211" s="23" t="s">
        <v>262</v>
      </c>
      <c r="G211" s="22">
        <v>950</v>
      </c>
      <c r="H211" s="23" t="s">
        <v>26</v>
      </c>
      <c r="I211" s="18">
        <v>47651.1</v>
      </c>
      <c r="J211" s="18">
        <v>25658.3</v>
      </c>
      <c r="K211" s="18">
        <v>73309.399999999994</v>
      </c>
      <c r="L211" s="18">
        <v>29</v>
      </c>
      <c r="M211" s="47">
        <v>7.9</v>
      </c>
    </row>
    <row r="212" spans="1:13" ht="45" x14ac:dyDescent="0.25">
      <c r="A212" s="1">
        <v>207</v>
      </c>
      <c r="B212" s="1" t="s">
        <v>259</v>
      </c>
      <c r="C212" s="1" t="s">
        <v>66</v>
      </c>
      <c r="D212" s="1">
        <v>1</v>
      </c>
      <c r="E212" s="29">
        <v>1</v>
      </c>
      <c r="F212" s="1" t="s">
        <v>268</v>
      </c>
      <c r="G212" s="18">
        <v>930</v>
      </c>
      <c r="H212" s="1" t="s">
        <v>148</v>
      </c>
      <c r="I212" s="21">
        <v>28162.78</v>
      </c>
      <c r="J212" s="18">
        <v>3132.67</v>
      </c>
      <c r="K212" s="18">
        <v>31295.45</v>
      </c>
      <c r="L212" s="18">
        <v>26</v>
      </c>
      <c r="M212" s="47">
        <v>8.1</v>
      </c>
    </row>
    <row r="213" spans="1:13" ht="45" x14ac:dyDescent="0.25">
      <c r="A213" s="1">
        <v>208</v>
      </c>
      <c r="B213" s="1" t="s">
        <v>259</v>
      </c>
      <c r="C213" s="1" t="s">
        <v>27</v>
      </c>
      <c r="D213" s="1">
        <v>1</v>
      </c>
      <c r="E213" s="1">
        <v>0</v>
      </c>
      <c r="F213" s="14" t="s">
        <v>266</v>
      </c>
      <c r="G213" s="41">
        <v>950</v>
      </c>
      <c r="H213" s="1" t="s">
        <v>332</v>
      </c>
      <c r="I213" s="18">
        <v>28644</v>
      </c>
      <c r="J213" s="18">
        <v>7169</v>
      </c>
      <c r="K213" s="18">
        <v>35813</v>
      </c>
      <c r="L213" s="18">
        <v>23.6</v>
      </c>
      <c r="M213" s="47">
        <v>7.3</v>
      </c>
    </row>
    <row r="214" spans="1:13" x14ac:dyDescent="0.25">
      <c r="A214" s="1">
        <v>209</v>
      </c>
      <c r="B214" s="30" t="s">
        <v>333</v>
      </c>
      <c r="C214" s="1" t="s">
        <v>27</v>
      </c>
      <c r="D214" s="30">
        <v>1</v>
      </c>
      <c r="E214" s="1">
        <v>1</v>
      </c>
      <c r="F214" s="30" t="s">
        <v>334</v>
      </c>
      <c r="G214" s="31">
        <v>1000</v>
      </c>
      <c r="H214" s="30" t="s">
        <v>335</v>
      </c>
      <c r="I214" s="31">
        <v>24886.47</v>
      </c>
      <c r="J214" s="31">
        <v>0</v>
      </c>
      <c r="K214" s="31">
        <f>I214+J214</f>
        <v>24886.47</v>
      </c>
      <c r="L214" s="31">
        <v>24.049999999999997</v>
      </c>
      <c r="M214" s="47">
        <v>6.7</v>
      </c>
    </row>
    <row r="215" spans="1:13" ht="50.45" customHeight="1" x14ac:dyDescent="0.25">
      <c r="A215" s="1">
        <v>210</v>
      </c>
      <c r="B215" s="30" t="s">
        <v>336</v>
      </c>
      <c r="C215" s="1" t="s">
        <v>13</v>
      </c>
      <c r="D215" s="30">
        <v>1</v>
      </c>
      <c r="E215" s="1">
        <v>0</v>
      </c>
      <c r="F215" s="30" t="s">
        <v>492</v>
      </c>
      <c r="G215" s="31">
        <v>940</v>
      </c>
      <c r="H215" s="30" t="s">
        <v>337</v>
      </c>
      <c r="I215" s="18">
        <v>25739</v>
      </c>
      <c r="J215" s="18">
        <v>4550</v>
      </c>
      <c r="K215" s="31">
        <f>I215+J215</f>
        <v>30289</v>
      </c>
      <c r="L215" s="31">
        <v>23.9</v>
      </c>
      <c r="M215" s="47">
        <v>7.8</v>
      </c>
    </row>
    <row r="216" spans="1:13" ht="60.6" customHeight="1" x14ac:dyDescent="0.25">
      <c r="A216" s="1">
        <v>211</v>
      </c>
      <c r="B216" s="30" t="s">
        <v>336</v>
      </c>
      <c r="C216" s="1" t="s">
        <v>83</v>
      </c>
      <c r="D216" s="30">
        <v>1</v>
      </c>
      <c r="E216" s="1">
        <v>1</v>
      </c>
      <c r="F216" s="30" t="s">
        <v>493</v>
      </c>
      <c r="G216" s="31">
        <v>1000</v>
      </c>
      <c r="H216" s="30" t="s">
        <v>338</v>
      </c>
      <c r="I216" s="18">
        <v>10499</v>
      </c>
      <c r="J216" s="31">
        <v>0</v>
      </c>
      <c r="K216" s="31">
        <f>I216+J216</f>
        <v>10499</v>
      </c>
      <c r="L216" s="31">
        <v>23.75</v>
      </c>
      <c r="M216" s="47">
        <v>9.1999999999999993</v>
      </c>
    </row>
    <row r="217" spans="1:13" ht="35.450000000000003" customHeight="1" x14ac:dyDescent="0.25">
      <c r="A217" s="1">
        <v>212</v>
      </c>
      <c r="B217" s="30" t="s">
        <v>336</v>
      </c>
      <c r="C217" s="1" t="s">
        <v>98</v>
      </c>
      <c r="D217" s="30">
        <v>1</v>
      </c>
      <c r="E217" s="1">
        <v>0</v>
      </c>
      <c r="F217" s="30" t="s">
        <v>494</v>
      </c>
      <c r="G217" s="31">
        <v>930</v>
      </c>
      <c r="H217" s="30" t="s">
        <v>26</v>
      </c>
      <c r="I217" s="18">
        <v>25775</v>
      </c>
      <c r="J217" s="18">
        <v>2865</v>
      </c>
      <c r="K217" s="31">
        <f>I217+J217</f>
        <v>28640</v>
      </c>
      <c r="L217" s="31">
        <v>25</v>
      </c>
      <c r="M217" s="47">
        <v>10.199999999999999</v>
      </c>
    </row>
    <row r="218" spans="1:13" ht="30" x14ac:dyDescent="0.25">
      <c r="A218" s="1">
        <v>213</v>
      </c>
      <c r="B218" s="30" t="s">
        <v>336</v>
      </c>
      <c r="C218" s="1" t="s">
        <v>13</v>
      </c>
      <c r="D218" s="30">
        <v>1</v>
      </c>
      <c r="E218" s="1">
        <v>0</v>
      </c>
      <c r="F218" s="30" t="s">
        <v>495</v>
      </c>
      <c r="G218" s="31">
        <v>950</v>
      </c>
      <c r="H218" s="30" t="s">
        <v>339</v>
      </c>
      <c r="I218" s="31">
        <v>28131.97</v>
      </c>
      <c r="J218" s="31">
        <v>4054.03</v>
      </c>
      <c r="K218" s="31">
        <f>I218+J218</f>
        <v>32186</v>
      </c>
      <c r="L218" s="31">
        <v>28.2</v>
      </c>
      <c r="M218" s="47">
        <v>10.199999999999999</v>
      </c>
    </row>
    <row r="219" spans="1:13" ht="66.599999999999994" customHeight="1" x14ac:dyDescent="0.25">
      <c r="A219" s="1">
        <v>214</v>
      </c>
      <c r="B219" s="30" t="s">
        <v>336</v>
      </c>
      <c r="C219" s="1" t="s">
        <v>67</v>
      </c>
      <c r="D219" s="30">
        <v>1</v>
      </c>
      <c r="E219" s="1">
        <v>1</v>
      </c>
      <c r="F219" s="30" t="s">
        <v>389</v>
      </c>
      <c r="G219" s="31">
        <v>1300</v>
      </c>
      <c r="H219" s="30" t="s">
        <v>340</v>
      </c>
      <c r="I219" s="18">
        <v>23986.51</v>
      </c>
      <c r="J219" s="31">
        <v>0</v>
      </c>
      <c r="K219" s="31">
        <v>23986.51</v>
      </c>
      <c r="L219" s="31">
        <v>27.6</v>
      </c>
      <c r="M219" s="47">
        <v>10.199999999999999</v>
      </c>
    </row>
    <row r="220" spans="1:13" ht="48.6" customHeight="1" x14ac:dyDescent="0.25">
      <c r="A220" s="1">
        <v>215</v>
      </c>
      <c r="B220" s="30" t="s">
        <v>336</v>
      </c>
      <c r="C220" s="1" t="s">
        <v>64</v>
      </c>
      <c r="D220" s="30">
        <v>1</v>
      </c>
      <c r="E220" s="1">
        <v>0</v>
      </c>
      <c r="F220" s="30" t="s">
        <v>496</v>
      </c>
      <c r="G220" s="31">
        <v>1000</v>
      </c>
      <c r="H220" s="30" t="s">
        <v>26</v>
      </c>
      <c r="I220" s="31">
        <v>17852.66</v>
      </c>
      <c r="J220" s="31">
        <v>7547.34</v>
      </c>
      <c r="K220" s="31">
        <f>I220+J220</f>
        <v>25400</v>
      </c>
      <c r="L220" s="31">
        <v>27</v>
      </c>
      <c r="M220" s="47">
        <v>9.1999999999999993</v>
      </c>
    </row>
    <row r="221" spans="1:13" ht="53.45" customHeight="1" x14ac:dyDescent="0.25">
      <c r="A221" s="1">
        <v>216</v>
      </c>
      <c r="B221" s="30" t="s">
        <v>336</v>
      </c>
      <c r="C221" s="1" t="s">
        <v>341</v>
      </c>
      <c r="D221" s="30">
        <v>1</v>
      </c>
      <c r="E221" s="1">
        <v>1</v>
      </c>
      <c r="F221" s="30" t="s">
        <v>497</v>
      </c>
      <c r="G221" s="31">
        <v>924</v>
      </c>
      <c r="H221" s="30" t="s">
        <v>26</v>
      </c>
      <c r="I221" s="18">
        <v>22400</v>
      </c>
      <c r="J221" s="31">
        <v>5600</v>
      </c>
      <c r="K221" s="31">
        <f>I221+J221</f>
        <v>28000</v>
      </c>
      <c r="L221" s="31">
        <v>24.5</v>
      </c>
      <c r="M221" s="47">
        <v>8.6</v>
      </c>
    </row>
    <row r="222" spans="1:13" ht="62.45" customHeight="1" x14ac:dyDescent="0.25">
      <c r="A222" s="1">
        <v>217</v>
      </c>
      <c r="B222" s="30" t="s">
        <v>336</v>
      </c>
      <c r="C222" s="1" t="s">
        <v>37</v>
      </c>
      <c r="D222" s="30">
        <v>1</v>
      </c>
      <c r="E222" s="1">
        <v>0</v>
      </c>
      <c r="F222" s="30" t="s">
        <v>334</v>
      </c>
      <c r="G222" s="31">
        <v>1000</v>
      </c>
      <c r="H222" s="30" t="s">
        <v>26</v>
      </c>
      <c r="I222" s="18">
        <v>28644</v>
      </c>
      <c r="J222" s="18">
        <v>24596</v>
      </c>
      <c r="K222" s="31">
        <f>I222+J222</f>
        <v>53240</v>
      </c>
      <c r="L222" s="31">
        <v>28.5</v>
      </c>
      <c r="M222" s="47">
        <v>6.7</v>
      </c>
    </row>
    <row r="223" spans="1:13" ht="37.15" customHeight="1" x14ac:dyDescent="0.25">
      <c r="A223" s="1">
        <v>218</v>
      </c>
      <c r="B223" s="30" t="s">
        <v>336</v>
      </c>
      <c r="C223" s="1" t="s">
        <v>342</v>
      </c>
      <c r="D223" s="30">
        <v>1</v>
      </c>
      <c r="E223" s="1">
        <v>1</v>
      </c>
      <c r="F223" s="1" t="s">
        <v>498</v>
      </c>
      <c r="G223" s="31">
        <v>900</v>
      </c>
      <c r="H223" s="30" t="s">
        <v>344</v>
      </c>
      <c r="I223" s="31">
        <v>12601.39</v>
      </c>
      <c r="J223" s="31">
        <v>0</v>
      </c>
      <c r="K223" s="31">
        <f>SUM(I223:J223)</f>
        <v>12601.39</v>
      </c>
      <c r="L223" s="31">
        <v>26.65</v>
      </c>
      <c r="M223" s="47">
        <v>7.7</v>
      </c>
    </row>
    <row r="224" spans="1:13" ht="51.6" customHeight="1" x14ac:dyDescent="0.25">
      <c r="A224" s="1">
        <v>219</v>
      </c>
      <c r="B224" s="30" t="s">
        <v>336</v>
      </c>
      <c r="C224" s="1" t="s">
        <v>13</v>
      </c>
      <c r="D224" s="30">
        <v>1</v>
      </c>
      <c r="E224" s="1">
        <v>0</v>
      </c>
      <c r="F224" s="1" t="s">
        <v>345</v>
      </c>
      <c r="G224" s="31">
        <v>950</v>
      </c>
      <c r="H224" s="30" t="s">
        <v>346</v>
      </c>
      <c r="I224" s="31">
        <v>28644</v>
      </c>
      <c r="J224" s="31">
        <v>3542</v>
      </c>
      <c r="K224" s="31">
        <f>SUM(I224:J224)</f>
        <v>32186</v>
      </c>
      <c r="L224" s="31">
        <v>23.299999999999997</v>
      </c>
      <c r="M224" s="47">
        <v>10.199999999999999</v>
      </c>
    </row>
    <row r="225" spans="1:13" ht="65.45" customHeight="1" x14ac:dyDescent="0.25">
      <c r="A225" s="1">
        <v>220</v>
      </c>
      <c r="B225" s="30" t="s">
        <v>336</v>
      </c>
      <c r="C225" s="1" t="s">
        <v>8</v>
      </c>
      <c r="D225" s="30">
        <v>1</v>
      </c>
      <c r="E225" s="1">
        <v>1</v>
      </c>
      <c r="F225" s="1" t="s">
        <v>347</v>
      </c>
      <c r="G225" s="31">
        <v>1100</v>
      </c>
      <c r="H225" s="30" t="s">
        <v>348</v>
      </c>
      <c r="I225" s="31">
        <v>17088.310000000001</v>
      </c>
      <c r="J225" s="31">
        <v>300</v>
      </c>
      <c r="K225" s="31">
        <f>SUM(I225:J225)</f>
        <v>17388.310000000001</v>
      </c>
      <c r="L225" s="31">
        <v>25.75</v>
      </c>
      <c r="M225" s="47">
        <v>9.9</v>
      </c>
    </row>
    <row r="226" spans="1:13" ht="80.45" customHeight="1" x14ac:dyDescent="0.25">
      <c r="A226" s="1">
        <v>221</v>
      </c>
      <c r="B226" s="30" t="s">
        <v>336</v>
      </c>
      <c r="C226" s="1" t="s">
        <v>349</v>
      </c>
      <c r="D226" s="30">
        <v>1</v>
      </c>
      <c r="E226" s="1">
        <v>1</v>
      </c>
      <c r="F226" s="1" t="s">
        <v>350</v>
      </c>
      <c r="G226" s="31">
        <v>1000</v>
      </c>
      <c r="H226" s="30" t="s">
        <v>351</v>
      </c>
      <c r="I226" s="31">
        <v>27519.66</v>
      </c>
      <c r="J226" s="31">
        <v>0</v>
      </c>
      <c r="K226" s="31">
        <v>27519.66</v>
      </c>
      <c r="L226" s="31">
        <v>27.299999999999997</v>
      </c>
      <c r="M226" s="47">
        <v>9.1999999999999993</v>
      </c>
    </row>
    <row r="227" spans="1:13" ht="75" x14ac:dyDescent="0.25">
      <c r="A227" s="1">
        <v>222</v>
      </c>
      <c r="B227" s="30" t="s">
        <v>336</v>
      </c>
      <c r="C227" s="1" t="s">
        <v>183</v>
      </c>
      <c r="D227" s="30">
        <v>1</v>
      </c>
      <c r="E227" s="1">
        <v>1</v>
      </c>
      <c r="F227" s="1" t="s">
        <v>352</v>
      </c>
      <c r="G227" s="31">
        <v>924</v>
      </c>
      <c r="H227" s="30" t="s">
        <v>353</v>
      </c>
      <c r="I227" s="31">
        <v>15541</v>
      </c>
      <c r="J227" s="31">
        <v>0</v>
      </c>
      <c r="K227" s="31">
        <f>SUM(I227:J227)</f>
        <v>15541</v>
      </c>
      <c r="L227" s="31">
        <v>27.15</v>
      </c>
      <c r="M227" s="47">
        <v>8.6</v>
      </c>
    </row>
    <row r="228" spans="1:13" ht="60" x14ac:dyDescent="0.25">
      <c r="A228" s="1">
        <v>223</v>
      </c>
      <c r="B228" s="30" t="s">
        <v>336</v>
      </c>
      <c r="C228" s="1" t="s">
        <v>354</v>
      </c>
      <c r="D228" s="30">
        <v>1</v>
      </c>
      <c r="E228" s="1">
        <v>1</v>
      </c>
      <c r="F228" s="1" t="s">
        <v>355</v>
      </c>
      <c r="G228" s="31">
        <v>930</v>
      </c>
      <c r="H228" s="30" t="s">
        <v>115</v>
      </c>
      <c r="I228" s="31">
        <v>20767.14</v>
      </c>
      <c r="J228" s="31">
        <v>3664.78</v>
      </c>
      <c r="K228" s="31">
        <f>SUM(I228:J228)</f>
        <v>24431.919999999998</v>
      </c>
      <c r="L228" s="31">
        <v>29.45</v>
      </c>
      <c r="M228" s="47">
        <v>9.6999999999999993</v>
      </c>
    </row>
    <row r="229" spans="1:13" ht="60" x14ac:dyDescent="0.25">
      <c r="A229" s="1">
        <v>224</v>
      </c>
      <c r="B229" s="30" t="s">
        <v>336</v>
      </c>
      <c r="C229" s="1" t="s">
        <v>83</v>
      </c>
      <c r="D229" s="30">
        <v>1</v>
      </c>
      <c r="E229" s="1">
        <v>1</v>
      </c>
      <c r="F229" s="1" t="s">
        <v>356</v>
      </c>
      <c r="G229" s="31">
        <v>924</v>
      </c>
      <c r="H229" s="30" t="s">
        <v>357</v>
      </c>
      <c r="I229" s="31">
        <v>28544.12</v>
      </c>
      <c r="J229" s="31">
        <v>9252.89</v>
      </c>
      <c r="K229" s="31">
        <f>SUM(I229:J229)</f>
        <v>37797.009999999995</v>
      </c>
      <c r="L229" s="31">
        <v>23.299999999999997</v>
      </c>
      <c r="M229" s="47">
        <v>10.199999999999999</v>
      </c>
    </row>
    <row r="230" spans="1:13" ht="51.6" customHeight="1" x14ac:dyDescent="0.25">
      <c r="A230" s="1">
        <v>225</v>
      </c>
      <c r="B230" s="30" t="s">
        <v>336</v>
      </c>
      <c r="C230" s="30" t="s">
        <v>13</v>
      </c>
      <c r="D230" s="30">
        <v>1</v>
      </c>
      <c r="E230" s="1">
        <v>1</v>
      </c>
      <c r="F230" s="30" t="s">
        <v>499</v>
      </c>
      <c r="G230" s="31">
        <v>941</v>
      </c>
      <c r="H230" s="30" t="s">
        <v>358</v>
      </c>
      <c r="I230" s="31">
        <v>28500</v>
      </c>
      <c r="J230" s="31">
        <v>9534</v>
      </c>
      <c r="K230" s="31">
        <f>SUM(I230:J230)</f>
        <v>38034</v>
      </c>
      <c r="L230" s="31">
        <v>23</v>
      </c>
      <c r="M230" s="47">
        <v>6.7</v>
      </c>
    </row>
    <row r="231" spans="1:13" ht="63" customHeight="1" x14ac:dyDescent="0.25">
      <c r="A231" s="1">
        <v>226</v>
      </c>
      <c r="B231" s="30" t="s">
        <v>336</v>
      </c>
      <c r="C231" s="1" t="s">
        <v>534</v>
      </c>
      <c r="D231" s="30">
        <v>1</v>
      </c>
      <c r="E231" s="1">
        <v>1</v>
      </c>
      <c r="F231" s="1" t="s">
        <v>359</v>
      </c>
      <c r="G231" s="31">
        <v>1000</v>
      </c>
      <c r="H231" s="30" t="s">
        <v>524</v>
      </c>
      <c r="I231" s="18">
        <v>17084</v>
      </c>
      <c r="J231" s="18">
        <v>3169.8</v>
      </c>
      <c r="K231" s="18">
        <v>20253.8</v>
      </c>
      <c r="L231" s="31">
        <v>29.15</v>
      </c>
      <c r="M231" s="47">
        <v>7.8</v>
      </c>
    </row>
    <row r="232" spans="1:13" ht="32.450000000000003" customHeight="1" x14ac:dyDescent="0.25">
      <c r="A232" s="1">
        <v>227</v>
      </c>
      <c r="B232" s="30" t="s">
        <v>336</v>
      </c>
      <c r="C232" s="1" t="s">
        <v>35</v>
      </c>
      <c r="D232" s="30">
        <v>1</v>
      </c>
      <c r="E232" s="1">
        <v>1</v>
      </c>
      <c r="F232" s="1" t="s">
        <v>360</v>
      </c>
      <c r="G232" s="31">
        <v>1100</v>
      </c>
      <c r="H232" s="30" t="s">
        <v>361</v>
      </c>
      <c r="I232" s="18">
        <v>23450</v>
      </c>
      <c r="J232" s="31">
        <v>0</v>
      </c>
      <c r="K232" s="31">
        <v>23450</v>
      </c>
      <c r="L232" s="31">
        <v>29.1</v>
      </c>
      <c r="M232" s="47">
        <v>9.9</v>
      </c>
    </row>
    <row r="233" spans="1:13" ht="60" x14ac:dyDescent="0.25">
      <c r="A233" s="1">
        <v>228</v>
      </c>
      <c r="B233" s="30" t="s">
        <v>336</v>
      </c>
      <c r="C233" s="1" t="s">
        <v>67</v>
      </c>
      <c r="D233" s="30">
        <v>1</v>
      </c>
      <c r="E233" s="1">
        <v>0</v>
      </c>
      <c r="F233" s="1" t="s">
        <v>362</v>
      </c>
      <c r="G233" s="31">
        <v>1000</v>
      </c>
      <c r="H233" s="1" t="s">
        <v>363</v>
      </c>
      <c r="I233" s="18">
        <v>16505</v>
      </c>
      <c r="J233" s="31">
        <v>0</v>
      </c>
      <c r="K233" s="18">
        <v>16505</v>
      </c>
      <c r="L233" s="31">
        <v>25.6</v>
      </c>
      <c r="M233" s="47">
        <v>9.9</v>
      </c>
    </row>
    <row r="234" spans="1:13" ht="71.45" customHeight="1" x14ac:dyDescent="0.25">
      <c r="A234" s="1">
        <v>229</v>
      </c>
      <c r="B234" s="30" t="s">
        <v>336</v>
      </c>
      <c r="C234" s="30" t="s">
        <v>364</v>
      </c>
      <c r="D234" s="30">
        <v>1</v>
      </c>
      <c r="E234" s="1">
        <v>1</v>
      </c>
      <c r="F234" s="30" t="s">
        <v>387</v>
      </c>
      <c r="G234" s="31">
        <v>1000</v>
      </c>
      <c r="H234" s="30" t="s">
        <v>172</v>
      </c>
      <c r="I234" s="18">
        <v>28644</v>
      </c>
      <c r="J234" s="31">
        <v>0</v>
      </c>
      <c r="K234" s="31">
        <f>SUM(I234:J234)</f>
        <v>28644</v>
      </c>
      <c r="L234" s="31">
        <v>24.2</v>
      </c>
      <c r="M234" s="47">
        <v>9.6999999999999993</v>
      </c>
    </row>
    <row r="235" spans="1:13" ht="45" x14ac:dyDescent="0.25">
      <c r="A235" s="1">
        <v>230</v>
      </c>
      <c r="B235" s="30" t="s">
        <v>336</v>
      </c>
      <c r="C235" s="30" t="s">
        <v>84</v>
      </c>
      <c r="D235" s="30">
        <v>1</v>
      </c>
      <c r="E235" s="1">
        <v>1</v>
      </c>
      <c r="F235" s="30" t="s">
        <v>360</v>
      </c>
      <c r="G235" s="31">
        <v>1100</v>
      </c>
      <c r="H235" s="30" t="s">
        <v>365</v>
      </c>
      <c r="I235" s="18">
        <v>26160</v>
      </c>
      <c r="J235" s="18">
        <v>13069</v>
      </c>
      <c r="K235" s="18">
        <v>39229</v>
      </c>
      <c r="L235" s="31">
        <v>32.5</v>
      </c>
      <c r="M235" s="47">
        <v>9.9</v>
      </c>
    </row>
    <row r="236" spans="1:13" ht="57.6" customHeight="1" x14ac:dyDescent="0.25">
      <c r="A236" s="1">
        <v>231</v>
      </c>
      <c r="B236" s="30" t="s">
        <v>336</v>
      </c>
      <c r="C236" s="30" t="s">
        <v>13</v>
      </c>
      <c r="D236" s="30">
        <v>1</v>
      </c>
      <c r="E236" s="1">
        <v>1</v>
      </c>
      <c r="F236" s="30" t="s">
        <v>366</v>
      </c>
      <c r="G236" s="31">
        <v>1000</v>
      </c>
      <c r="H236" s="30" t="s">
        <v>367</v>
      </c>
      <c r="I236" s="18">
        <v>26595.8</v>
      </c>
      <c r="J236" s="31">
        <v>0</v>
      </c>
      <c r="K236" s="18">
        <v>26595.8</v>
      </c>
      <c r="L236" s="31">
        <v>23</v>
      </c>
      <c r="M236" s="47">
        <v>9.1999999999999993</v>
      </c>
    </row>
    <row r="237" spans="1:13" ht="65.45" customHeight="1" x14ac:dyDescent="0.25">
      <c r="A237" s="1">
        <v>232</v>
      </c>
      <c r="B237" s="30" t="s">
        <v>336</v>
      </c>
      <c r="C237" s="30" t="s">
        <v>19</v>
      </c>
      <c r="D237" s="30">
        <v>1</v>
      </c>
      <c r="E237" s="1">
        <v>1</v>
      </c>
      <c r="F237" s="30" t="s">
        <v>368</v>
      </c>
      <c r="G237" s="31">
        <v>940</v>
      </c>
      <c r="H237" s="30" t="s">
        <v>369</v>
      </c>
      <c r="I237" s="18">
        <v>28307</v>
      </c>
      <c r="J237" s="31">
        <v>0</v>
      </c>
      <c r="K237" s="31">
        <v>28307</v>
      </c>
      <c r="L237" s="31">
        <v>25.45</v>
      </c>
      <c r="M237" s="47">
        <v>6.7</v>
      </c>
    </row>
    <row r="238" spans="1:13" ht="75" x14ac:dyDescent="0.25">
      <c r="A238" s="1">
        <v>233</v>
      </c>
      <c r="B238" s="30" t="s">
        <v>336</v>
      </c>
      <c r="C238" s="30" t="s">
        <v>13</v>
      </c>
      <c r="D238" s="30">
        <v>1</v>
      </c>
      <c r="E238" s="1">
        <v>1</v>
      </c>
      <c r="F238" s="30" t="s">
        <v>370</v>
      </c>
      <c r="G238" s="31">
        <v>950</v>
      </c>
      <c r="H238" s="30" t="s">
        <v>252</v>
      </c>
      <c r="I238" s="18">
        <v>28644</v>
      </c>
      <c r="J238" s="18">
        <v>30525</v>
      </c>
      <c r="K238" s="31">
        <f t="shared" ref="K238" si="0">SUM(I238:J238)</f>
        <v>59169</v>
      </c>
      <c r="L238" s="31">
        <v>35.450000000000003</v>
      </c>
      <c r="M238" s="47">
        <v>10.199999999999999</v>
      </c>
    </row>
    <row r="239" spans="1:13" ht="108.6" customHeight="1" x14ac:dyDescent="0.25">
      <c r="A239" s="1">
        <v>234</v>
      </c>
      <c r="B239" s="30" t="s">
        <v>336</v>
      </c>
      <c r="C239" s="30" t="s">
        <v>48</v>
      </c>
      <c r="D239" s="30">
        <v>1</v>
      </c>
      <c r="E239" s="1">
        <v>1</v>
      </c>
      <c r="F239" s="30" t="s">
        <v>362</v>
      </c>
      <c r="G239" s="31">
        <v>1000</v>
      </c>
      <c r="H239" s="30" t="s">
        <v>371</v>
      </c>
      <c r="I239" s="18">
        <v>16900</v>
      </c>
      <c r="J239" s="18">
        <v>3006.67</v>
      </c>
      <c r="K239" s="18">
        <v>19906.669999999998</v>
      </c>
      <c r="L239" s="31">
        <v>34.200000000000003</v>
      </c>
      <c r="M239" s="47">
        <v>9.9</v>
      </c>
    </row>
    <row r="240" spans="1:13" ht="63" customHeight="1" x14ac:dyDescent="0.25">
      <c r="A240" s="1">
        <v>235</v>
      </c>
      <c r="B240" s="30" t="s">
        <v>336</v>
      </c>
      <c r="C240" s="1" t="s">
        <v>372</v>
      </c>
      <c r="D240" s="30">
        <v>1</v>
      </c>
      <c r="E240" s="1">
        <v>1</v>
      </c>
      <c r="F240" s="30" t="s">
        <v>373</v>
      </c>
      <c r="G240" s="31">
        <v>1000</v>
      </c>
      <c r="H240" s="30" t="s">
        <v>374</v>
      </c>
      <c r="I240" s="18">
        <v>25770</v>
      </c>
      <c r="J240" s="18">
        <v>11830</v>
      </c>
      <c r="K240" s="31">
        <f t="shared" ref="K240:K246" si="1">SUM(I240:J240)</f>
        <v>37600</v>
      </c>
      <c r="L240" s="31">
        <v>27.45</v>
      </c>
      <c r="M240" s="47">
        <v>9.1999999999999993</v>
      </c>
    </row>
    <row r="241" spans="1:13" ht="64.900000000000006" customHeight="1" x14ac:dyDescent="0.25">
      <c r="A241" s="1">
        <v>236</v>
      </c>
      <c r="B241" s="30" t="s">
        <v>336</v>
      </c>
      <c r="C241" s="30" t="s">
        <v>375</v>
      </c>
      <c r="D241" s="30">
        <v>1</v>
      </c>
      <c r="E241" s="1">
        <v>1</v>
      </c>
      <c r="F241" s="30" t="s">
        <v>499</v>
      </c>
      <c r="G241" s="31">
        <v>941</v>
      </c>
      <c r="H241" s="30" t="s">
        <v>376</v>
      </c>
      <c r="I241" s="18">
        <v>24310</v>
      </c>
      <c r="J241" s="31">
        <v>0</v>
      </c>
      <c r="K241" s="31">
        <f t="shared" si="1"/>
        <v>24310</v>
      </c>
      <c r="L241" s="31">
        <v>23</v>
      </c>
      <c r="M241" s="47">
        <v>6.7</v>
      </c>
    </row>
    <row r="242" spans="1:13" ht="35.450000000000003" customHeight="1" x14ac:dyDescent="0.25">
      <c r="A242" s="1">
        <v>237</v>
      </c>
      <c r="B242" s="30" t="s">
        <v>336</v>
      </c>
      <c r="C242" s="1" t="s">
        <v>377</v>
      </c>
      <c r="D242" s="30">
        <v>1</v>
      </c>
      <c r="E242" s="1">
        <v>0</v>
      </c>
      <c r="F242" s="1" t="s">
        <v>362</v>
      </c>
      <c r="G242" s="31">
        <v>1000</v>
      </c>
      <c r="H242" s="30" t="s">
        <v>26</v>
      </c>
      <c r="I242" s="18">
        <v>16603.43</v>
      </c>
      <c r="J242" s="31">
        <v>100</v>
      </c>
      <c r="K242" s="31">
        <v>16703.43</v>
      </c>
      <c r="L242" s="31">
        <v>31.549999999999997</v>
      </c>
      <c r="M242" s="47">
        <v>9.9</v>
      </c>
    </row>
    <row r="243" spans="1:13" ht="37.9" customHeight="1" x14ac:dyDescent="0.25">
      <c r="A243" s="1">
        <v>238</v>
      </c>
      <c r="B243" s="30" t="s">
        <v>336</v>
      </c>
      <c r="C243" s="30" t="s">
        <v>35</v>
      </c>
      <c r="D243" s="30">
        <v>1</v>
      </c>
      <c r="E243" s="1">
        <v>0</v>
      </c>
      <c r="F243" s="30" t="s">
        <v>343</v>
      </c>
      <c r="G243" s="31">
        <v>950</v>
      </c>
      <c r="H243" s="30" t="s">
        <v>378</v>
      </c>
      <c r="I243" s="18">
        <v>23200</v>
      </c>
      <c r="J243" s="18">
        <v>5800</v>
      </c>
      <c r="K243" s="18">
        <v>29000</v>
      </c>
      <c r="L243" s="31">
        <v>27.25</v>
      </c>
      <c r="M243" s="47">
        <v>7.7</v>
      </c>
    </row>
    <row r="244" spans="1:13" ht="63" customHeight="1" x14ac:dyDescent="0.25">
      <c r="A244" s="1">
        <v>239</v>
      </c>
      <c r="B244" s="30" t="s">
        <v>336</v>
      </c>
      <c r="C244" s="30" t="s">
        <v>8</v>
      </c>
      <c r="D244" s="30">
        <v>1</v>
      </c>
      <c r="E244" s="1">
        <v>1</v>
      </c>
      <c r="F244" s="30" t="s">
        <v>379</v>
      </c>
      <c r="G244" s="31">
        <v>1000</v>
      </c>
      <c r="H244" s="30" t="s">
        <v>380</v>
      </c>
      <c r="I244" s="18">
        <v>13422</v>
      </c>
      <c r="J244" s="31">
        <v>0</v>
      </c>
      <c r="K244" s="18">
        <v>13422</v>
      </c>
      <c r="L244" s="31">
        <v>31.549999999999997</v>
      </c>
      <c r="M244" s="47">
        <v>6.9</v>
      </c>
    </row>
    <row r="245" spans="1:13" ht="51.6" customHeight="1" x14ac:dyDescent="0.25">
      <c r="A245" s="1">
        <v>240</v>
      </c>
      <c r="B245" s="30" t="s">
        <v>336</v>
      </c>
      <c r="C245" s="30" t="s">
        <v>117</v>
      </c>
      <c r="D245" s="30">
        <v>1</v>
      </c>
      <c r="E245" s="1">
        <v>1</v>
      </c>
      <c r="F245" s="30" t="s">
        <v>500</v>
      </c>
      <c r="G245" s="31">
        <v>1000</v>
      </c>
      <c r="H245" s="30" t="s">
        <v>381</v>
      </c>
      <c r="I245" s="18">
        <v>28644</v>
      </c>
      <c r="J245" s="18">
        <v>17356</v>
      </c>
      <c r="K245" s="31">
        <f t="shared" si="1"/>
        <v>46000</v>
      </c>
      <c r="L245" s="31">
        <v>25.6</v>
      </c>
      <c r="M245" s="47">
        <v>8.6</v>
      </c>
    </row>
    <row r="246" spans="1:13" ht="105" x14ac:dyDescent="0.25">
      <c r="A246" s="1">
        <v>241</v>
      </c>
      <c r="B246" s="30" t="s">
        <v>336</v>
      </c>
      <c r="C246" s="1" t="s">
        <v>117</v>
      </c>
      <c r="D246" s="30">
        <v>1</v>
      </c>
      <c r="E246" s="1">
        <v>0</v>
      </c>
      <c r="F246" s="30" t="s">
        <v>382</v>
      </c>
      <c r="G246" s="31">
        <v>1000</v>
      </c>
      <c r="H246" s="30" t="s">
        <v>383</v>
      </c>
      <c r="I246" s="18">
        <v>28644</v>
      </c>
      <c r="J246" s="18">
        <v>7796</v>
      </c>
      <c r="K246" s="31">
        <f t="shared" si="1"/>
        <v>36440</v>
      </c>
      <c r="L246" s="31">
        <v>25.15</v>
      </c>
      <c r="M246" s="47">
        <v>7.8</v>
      </c>
    </row>
    <row r="247" spans="1:13" ht="49.9" customHeight="1" x14ac:dyDescent="0.25">
      <c r="A247" s="1">
        <v>242</v>
      </c>
      <c r="B247" s="30" t="s">
        <v>336</v>
      </c>
      <c r="C247" s="1" t="s">
        <v>126</v>
      </c>
      <c r="D247" s="30">
        <v>1</v>
      </c>
      <c r="E247" s="1">
        <v>1</v>
      </c>
      <c r="F247" s="30" t="s">
        <v>368</v>
      </c>
      <c r="G247" s="31">
        <v>1400</v>
      </c>
      <c r="H247" s="30" t="s">
        <v>384</v>
      </c>
      <c r="I247" s="18">
        <v>24245</v>
      </c>
      <c r="J247" s="18">
        <v>6233</v>
      </c>
      <c r="K247" s="18">
        <v>30478</v>
      </c>
      <c r="L247" s="31">
        <v>27.6</v>
      </c>
      <c r="M247" s="47">
        <v>6.7</v>
      </c>
    </row>
    <row r="248" spans="1:13" ht="45" x14ac:dyDescent="0.25">
      <c r="A248" s="1">
        <v>243</v>
      </c>
      <c r="B248" s="30" t="s">
        <v>336</v>
      </c>
      <c r="C248" s="1" t="s">
        <v>55</v>
      </c>
      <c r="D248" s="30">
        <v>1</v>
      </c>
      <c r="E248" s="1">
        <v>1</v>
      </c>
      <c r="F248" s="30" t="s">
        <v>368</v>
      </c>
      <c r="G248" s="31">
        <v>924</v>
      </c>
      <c r="H248" s="30" t="s">
        <v>385</v>
      </c>
      <c r="I248" s="18">
        <v>28643.9</v>
      </c>
      <c r="J248" s="31">
        <v>0</v>
      </c>
      <c r="K248" s="18">
        <v>28643.9</v>
      </c>
      <c r="L248" s="31">
        <v>27.6</v>
      </c>
      <c r="M248" s="47">
        <v>6.7</v>
      </c>
    </row>
    <row r="249" spans="1:13" ht="30" x14ac:dyDescent="0.25">
      <c r="A249" s="1">
        <v>244</v>
      </c>
      <c r="B249" s="30" t="s">
        <v>336</v>
      </c>
      <c r="C249" s="30" t="s">
        <v>55</v>
      </c>
      <c r="D249" s="30">
        <v>1</v>
      </c>
      <c r="E249" s="1">
        <v>1</v>
      </c>
      <c r="F249" s="30" t="s">
        <v>382</v>
      </c>
      <c r="G249" s="31">
        <v>1300</v>
      </c>
      <c r="H249" s="30" t="s">
        <v>231</v>
      </c>
      <c r="I249" s="18">
        <v>25179.02</v>
      </c>
      <c r="J249" s="18">
        <v>4450.9799999999996</v>
      </c>
      <c r="K249" s="18">
        <v>29630</v>
      </c>
      <c r="L249" s="31">
        <v>29.45</v>
      </c>
      <c r="M249" s="47">
        <v>7.8</v>
      </c>
    </row>
    <row r="250" spans="1:13" ht="67.150000000000006" customHeight="1" x14ac:dyDescent="0.25">
      <c r="A250" s="1">
        <v>245</v>
      </c>
      <c r="B250" s="30" t="s">
        <v>336</v>
      </c>
      <c r="C250" s="30" t="s">
        <v>10</v>
      </c>
      <c r="D250" s="30">
        <v>1</v>
      </c>
      <c r="E250" s="1">
        <v>1</v>
      </c>
      <c r="F250" s="30" t="s">
        <v>382</v>
      </c>
      <c r="G250" s="31">
        <v>941</v>
      </c>
      <c r="H250" s="30" t="s">
        <v>73</v>
      </c>
      <c r="I250" s="18">
        <v>28500</v>
      </c>
      <c r="J250" s="18">
        <v>18496</v>
      </c>
      <c r="K250" s="31">
        <f>SUM(I250:J250)</f>
        <v>46996</v>
      </c>
      <c r="L250" s="31">
        <v>23.75</v>
      </c>
      <c r="M250" s="47">
        <v>7.8</v>
      </c>
    </row>
    <row r="251" spans="1:13" ht="63.6" customHeight="1" x14ac:dyDescent="0.25">
      <c r="A251" s="1">
        <v>246</v>
      </c>
      <c r="B251" s="30" t="s">
        <v>336</v>
      </c>
      <c r="C251" s="30" t="s">
        <v>10</v>
      </c>
      <c r="D251" s="30">
        <v>1</v>
      </c>
      <c r="E251" s="1">
        <v>1</v>
      </c>
      <c r="F251" s="30" t="s">
        <v>386</v>
      </c>
      <c r="G251" s="31">
        <v>941</v>
      </c>
      <c r="H251" s="30" t="s">
        <v>73</v>
      </c>
      <c r="I251" s="18">
        <v>28600</v>
      </c>
      <c r="J251" s="18">
        <v>18160</v>
      </c>
      <c r="K251" s="18">
        <v>46760</v>
      </c>
      <c r="L251" s="31">
        <v>23</v>
      </c>
      <c r="M251" s="47">
        <v>7.8</v>
      </c>
    </row>
    <row r="252" spans="1:13" ht="37.9" customHeight="1" x14ac:dyDescent="0.25">
      <c r="A252" s="1">
        <v>247</v>
      </c>
      <c r="B252" s="30" t="s">
        <v>336</v>
      </c>
      <c r="C252" s="30" t="s">
        <v>110</v>
      </c>
      <c r="D252" s="30">
        <v>1</v>
      </c>
      <c r="E252" s="1">
        <v>0</v>
      </c>
      <c r="F252" s="30" t="s">
        <v>387</v>
      </c>
      <c r="G252" s="31">
        <v>1000</v>
      </c>
      <c r="H252" s="30" t="s">
        <v>192</v>
      </c>
      <c r="I252" s="18">
        <v>28639.68</v>
      </c>
      <c r="J252" s="18">
        <v>0</v>
      </c>
      <c r="K252" s="18">
        <v>28639.68</v>
      </c>
      <c r="L252" s="31">
        <v>23.75</v>
      </c>
      <c r="M252" s="47">
        <v>9.6999999999999993</v>
      </c>
    </row>
    <row r="253" spans="1:13" ht="30" x14ac:dyDescent="0.25">
      <c r="A253" s="1">
        <v>248</v>
      </c>
      <c r="B253" s="30" t="s">
        <v>336</v>
      </c>
      <c r="C253" s="30" t="s">
        <v>36</v>
      </c>
      <c r="D253" s="30">
        <v>1</v>
      </c>
      <c r="E253" s="1">
        <v>1</v>
      </c>
      <c r="F253" s="30" t="s">
        <v>501</v>
      </c>
      <c r="G253" s="31">
        <v>940</v>
      </c>
      <c r="H253" s="30" t="s">
        <v>358</v>
      </c>
      <c r="I253" s="31">
        <v>28500</v>
      </c>
      <c r="J253" s="18">
        <v>13822</v>
      </c>
      <c r="K253" s="31">
        <f>SUM(I253:J253)</f>
        <v>42322</v>
      </c>
      <c r="L253" s="31">
        <v>25.549999999999997</v>
      </c>
      <c r="M253" s="47">
        <v>9.1999999999999993</v>
      </c>
    </row>
    <row r="254" spans="1:13" ht="76.150000000000006" customHeight="1" x14ac:dyDescent="0.25">
      <c r="A254" s="1">
        <v>249</v>
      </c>
      <c r="B254" s="30" t="s">
        <v>336</v>
      </c>
      <c r="C254" s="30" t="s">
        <v>388</v>
      </c>
      <c r="D254" s="30">
        <v>1</v>
      </c>
      <c r="E254" s="1">
        <v>1</v>
      </c>
      <c r="F254" s="30" t="s">
        <v>389</v>
      </c>
      <c r="G254" s="31">
        <v>990</v>
      </c>
      <c r="H254" s="30" t="s">
        <v>390</v>
      </c>
      <c r="I254" s="18">
        <v>28635</v>
      </c>
      <c r="J254" s="18">
        <v>0</v>
      </c>
      <c r="K254" s="18">
        <v>28635</v>
      </c>
      <c r="L254" s="31">
        <v>29.75</v>
      </c>
      <c r="M254" s="47">
        <v>10.199999999999999</v>
      </c>
    </row>
    <row r="255" spans="1:13" ht="45" customHeight="1" x14ac:dyDescent="0.25">
      <c r="A255" s="1">
        <v>250</v>
      </c>
      <c r="B255" s="16" t="s">
        <v>391</v>
      </c>
      <c r="C255" s="1" t="s">
        <v>36</v>
      </c>
      <c r="D255" s="1">
        <v>1</v>
      </c>
      <c r="E255" s="1">
        <v>1</v>
      </c>
      <c r="F255" s="1" t="s">
        <v>392</v>
      </c>
      <c r="G255" s="18">
        <v>980</v>
      </c>
      <c r="H255" s="1" t="s">
        <v>393</v>
      </c>
      <c r="I255" s="18">
        <v>26043</v>
      </c>
      <c r="J255" s="18">
        <v>6857</v>
      </c>
      <c r="K255" s="18">
        <v>32900</v>
      </c>
      <c r="L255" s="18">
        <v>27</v>
      </c>
      <c r="M255" s="47">
        <v>6.1</v>
      </c>
    </row>
    <row r="256" spans="1:13" ht="30" x14ac:dyDescent="0.25">
      <c r="A256" s="1">
        <v>251</v>
      </c>
      <c r="B256" s="16" t="s">
        <v>391</v>
      </c>
      <c r="C256" s="1" t="s">
        <v>394</v>
      </c>
      <c r="D256" s="1">
        <v>1</v>
      </c>
      <c r="E256" s="1">
        <v>1</v>
      </c>
      <c r="F256" s="1" t="s">
        <v>395</v>
      </c>
      <c r="G256" s="18">
        <v>1100</v>
      </c>
      <c r="H256" s="1" t="s">
        <v>396</v>
      </c>
      <c r="I256" s="18">
        <v>28644</v>
      </c>
      <c r="J256" s="18">
        <v>218.97</v>
      </c>
      <c r="K256" s="18">
        <v>28862.97</v>
      </c>
      <c r="L256" s="18">
        <v>31</v>
      </c>
      <c r="M256" s="47">
        <v>6</v>
      </c>
    </row>
    <row r="257" spans="1:13" ht="30" x14ac:dyDescent="0.25">
      <c r="A257" s="1">
        <v>252</v>
      </c>
      <c r="B257" s="16" t="s">
        <v>391</v>
      </c>
      <c r="C257" s="1" t="s">
        <v>29</v>
      </c>
      <c r="D257" s="1">
        <v>1</v>
      </c>
      <c r="E257" s="1">
        <v>1</v>
      </c>
      <c r="F257" s="1" t="s">
        <v>397</v>
      </c>
      <c r="G257" s="18">
        <v>930</v>
      </c>
      <c r="H257" s="1" t="s">
        <v>398</v>
      </c>
      <c r="I257" s="18">
        <v>28644</v>
      </c>
      <c r="J257" s="18">
        <v>11366</v>
      </c>
      <c r="K257" s="18">
        <v>40010</v>
      </c>
      <c r="L257" s="18">
        <v>29</v>
      </c>
      <c r="M257" s="47">
        <v>11.6</v>
      </c>
    </row>
    <row r="258" spans="1:13" ht="37.15" customHeight="1" x14ac:dyDescent="0.25">
      <c r="A258" s="1">
        <v>253</v>
      </c>
      <c r="B258" s="16" t="s">
        <v>391</v>
      </c>
      <c r="C258" s="1" t="s">
        <v>78</v>
      </c>
      <c r="D258" s="1">
        <v>1</v>
      </c>
      <c r="E258" s="1">
        <v>1</v>
      </c>
      <c r="F258" s="1" t="s">
        <v>399</v>
      </c>
      <c r="G258" s="18">
        <v>3000</v>
      </c>
      <c r="H258" s="1" t="s">
        <v>134</v>
      </c>
      <c r="I258" s="18">
        <v>25779.57</v>
      </c>
      <c r="J258" s="18">
        <v>514.54999999999995</v>
      </c>
      <c r="K258" s="18">
        <v>26294.12</v>
      </c>
      <c r="L258" s="18">
        <v>28.799999999999997</v>
      </c>
      <c r="M258" s="47">
        <v>9.9</v>
      </c>
    </row>
    <row r="259" spans="1:13" ht="51.6" customHeight="1" x14ac:dyDescent="0.25">
      <c r="A259" s="1">
        <v>254</v>
      </c>
      <c r="B259" s="16" t="s">
        <v>391</v>
      </c>
      <c r="C259" s="1" t="s">
        <v>400</v>
      </c>
      <c r="D259" s="1">
        <v>1</v>
      </c>
      <c r="E259" s="1">
        <v>1</v>
      </c>
      <c r="F259" s="1" t="s">
        <v>401</v>
      </c>
      <c r="G259" s="18">
        <v>950</v>
      </c>
      <c r="H259" s="1" t="s">
        <v>77</v>
      </c>
      <c r="I259" s="18">
        <v>24014.76</v>
      </c>
      <c r="J259" s="18">
        <v>2968.22</v>
      </c>
      <c r="K259" s="18">
        <v>26982.98</v>
      </c>
      <c r="L259" s="18">
        <v>29.15</v>
      </c>
      <c r="M259" s="47">
        <v>8.1999999999999993</v>
      </c>
    </row>
    <row r="260" spans="1:13" ht="30" x14ac:dyDescent="0.25">
      <c r="A260" s="1">
        <v>255</v>
      </c>
      <c r="B260" s="16" t="s">
        <v>391</v>
      </c>
      <c r="C260" s="1" t="s">
        <v>27</v>
      </c>
      <c r="D260" s="1">
        <v>1</v>
      </c>
      <c r="E260" s="1">
        <v>1</v>
      </c>
      <c r="F260" s="1" t="s">
        <v>402</v>
      </c>
      <c r="G260" s="18">
        <v>940</v>
      </c>
      <c r="H260" s="1" t="s">
        <v>396</v>
      </c>
      <c r="I260" s="18">
        <v>23950</v>
      </c>
      <c r="J260" s="18">
        <v>504</v>
      </c>
      <c r="K260" s="18">
        <v>24454</v>
      </c>
      <c r="L260" s="18">
        <v>23.45</v>
      </c>
      <c r="M260" s="47">
        <v>6</v>
      </c>
    </row>
    <row r="261" spans="1:13" ht="37.9" customHeight="1" x14ac:dyDescent="0.25">
      <c r="A261" s="1">
        <v>256</v>
      </c>
      <c r="B261" s="16" t="s">
        <v>391</v>
      </c>
      <c r="C261" s="1" t="s">
        <v>35</v>
      </c>
      <c r="D261" s="1">
        <v>1</v>
      </c>
      <c r="E261" s="1">
        <v>1</v>
      </c>
      <c r="F261" s="1" t="s">
        <v>403</v>
      </c>
      <c r="G261" s="18">
        <v>1000</v>
      </c>
      <c r="H261" s="1" t="s">
        <v>404</v>
      </c>
      <c r="I261" s="18">
        <v>21354.799999999999</v>
      </c>
      <c r="J261" s="18">
        <v>5338.7</v>
      </c>
      <c r="K261" s="18">
        <v>26693.5</v>
      </c>
      <c r="L261" s="18">
        <v>23.45</v>
      </c>
      <c r="M261" s="47">
        <v>9.1</v>
      </c>
    </row>
    <row r="262" spans="1:13" ht="67.150000000000006" customHeight="1" x14ac:dyDescent="0.25">
      <c r="A262" s="1">
        <v>257</v>
      </c>
      <c r="B262" s="16" t="s">
        <v>391</v>
      </c>
      <c r="C262" s="1" t="s">
        <v>61</v>
      </c>
      <c r="D262" s="1">
        <v>1</v>
      </c>
      <c r="E262" s="1">
        <v>1</v>
      </c>
      <c r="F262" s="1" t="s">
        <v>401</v>
      </c>
      <c r="G262" s="18">
        <v>1000</v>
      </c>
      <c r="H262" s="1" t="s">
        <v>26</v>
      </c>
      <c r="I262" s="18">
        <v>28644</v>
      </c>
      <c r="J262" s="18">
        <v>0</v>
      </c>
      <c r="K262" s="18">
        <v>28644</v>
      </c>
      <c r="L262" s="18">
        <v>29.299999999999997</v>
      </c>
      <c r="M262" s="47">
        <v>8.1999999999999993</v>
      </c>
    </row>
    <row r="263" spans="1:13" ht="30" x14ac:dyDescent="0.25">
      <c r="A263" s="1">
        <v>258</v>
      </c>
      <c r="B263" s="16" t="s">
        <v>391</v>
      </c>
      <c r="C263" s="1" t="s">
        <v>35</v>
      </c>
      <c r="D263" s="1">
        <v>1</v>
      </c>
      <c r="E263" s="1">
        <v>0</v>
      </c>
      <c r="F263" s="1" t="s">
        <v>401</v>
      </c>
      <c r="G263" s="18">
        <v>950</v>
      </c>
      <c r="H263" s="1" t="s">
        <v>26</v>
      </c>
      <c r="I263" s="18">
        <v>17057</v>
      </c>
      <c r="J263" s="18">
        <v>3010</v>
      </c>
      <c r="K263" s="18">
        <v>20067</v>
      </c>
      <c r="L263" s="18">
        <v>23.299999999999997</v>
      </c>
      <c r="M263" s="47">
        <v>8.1999999999999993</v>
      </c>
    </row>
    <row r="264" spans="1:13" ht="51.6" customHeight="1" x14ac:dyDescent="0.25">
      <c r="A264" s="1">
        <v>259</v>
      </c>
      <c r="B264" s="16" t="s">
        <v>391</v>
      </c>
      <c r="C264" s="1" t="s">
        <v>27</v>
      </c>
      <c r="D264" s="1">
        <v>1</v>
      </c>
      <c r="E264" s="1">
        <v>0</v>
      </c>
      <c r="F264" s="1" t="s">
        <v>405</v>
      </c>
      <c r="G264" s="18">
        <f>'[1]PanevėžioKADsteigiamos d.v.'!$X$38</f>
        <v>0</v>
      </c>
      <c r="H264" s="1" t="s">
        <v>406</v>
      </c>
      <c r="I264" s="18">
        <v>24086.34</v>
      </c>
      <c r="J264" s="18">
        <v>2681.49</v>
      </c>
      <c r="K264" s="18">
        <v>26767.83</v>
      </c>
      <c r="L264" s="18">
        <v>23</v>
      </c>
      <c r="M264" s="47">
        <v>9.5</v>
      </c>
    </row>
    <row r="265" spans="1:13" ht="51" customHeight="1" x14ac:dyDescent="0.25">
      <c r="A265" s="1">
        <v>260</v>
      </c>
      <c r="B265" s="16" t="s">
        <v>391</v>
      </c>
      <c r="C265" s="1" t="s">
        <v>407</v>
      </c>
      <c r="D265" s="1">
        <v>1</v>
      </c>
      <c r="E265" s="1">
        <v>0</v>
      </c>
      <c r="F265" s="1" t="s">
        <v>401</v>
      </c>
      <c r="G265" s="18">
        <v>1050</v>
      </c>
      <c r="H265" s="1" t="s">
        <v>408</v>
      </c>
      <c r="I265" s="18">
        <v>16529.669999999998</v>
      </c>
      <c r="J265" s="18">
        <v>0</v>
      </c>
      <c r="K265" s="18">
        <v>16529.669999999998</v>
      </c>
      <c r="L265" s="18">
        <v>26.2</v>
      </c>
      <c r="M265" s="47">
        <v>8.1999999999999993</v>
      </c>
    </row>
    <row r="266" spans="1:13" ht="54.6" customHeight="1" x14ac:dyDescent="0.25">
      <c r="A266" s="1">
        <v>261</v>
      </c>
      <c r="B266" s="16" t="s">
        <v>391</v>
      </c>
      <c r="C266" s="1" t="s">
        <v>21</v>
      </c>
      <c r="D266" s="1">
        <v>1</v>
      </c>
      <c r="E266" s="1">
        <v>1</v>
      </c>
      <c r="F266" s="1" t="s">
        <v>409</v>
      </c>
      <c r="G266" s="18">
        <v>1000</v>
      </c>
      <c r="H266" s="1" t="s">
        <v>134</v>
      </c>
      <c r="I266" s="18">
        <v>20470.400000000001</v>
      </c>
      <c r="J266" s="18">
        <v>6005.21</v>
      </c>
      <c r="K266" s="18">
        <v>26475.61</v>
      </c>
      <c r="L266" s="18">
        <v>31.201999999999998</v>
      </c>
      <c r="M266" s="47">
        <v>6</v>
      </c>
    </row>
    <row r="267" spans="1:13" ht="51" customHeight="1" x14ac:dyDescent="0.25">
      <c r="A267" s="1">
        <v>262</v>
      </c>
      <c r="B267" s="16" t="s">
        <v>391</v>
      </c>
      <c r="C267" s="1" t="s">
        <v>57</v>
      </c>
      <c r="D267" s="1">
        <v>1</v>
      </c>
      <c r="E267" s="1">
        <v>1</v>
      </c>
      <c r="F267" s="1" t="s">
        <v>410</v>
      </c>
      <c r="G267" s="18">
        <v>930</v>
      </c>
      <c r="H267" s="1" t="s">
        <v>411</v>
      </c>
      <c r="I267" s="18">
        <v>13941.3</v>
      </c>
      <c r="J267" s="18">
        <v>1549</v>
      </c>
      <c r="K267" s="18">
        <v>15490.3</v>
      </c>
      <c r="L267" s="18">
        <v>31.15</v>
      </c>
      <c r="M267" s="47">
        <v>7.9</v>
      </c>
    </row>
    <row r="268" spans="1:13" ht="36.6" customHeight="1" x14ac:dyDescent="0.25">
      <c r="A268" s="1">
        <v>263</v>
      </c>
      <c r="B268" s="16" t="s">
        <v>391</v>
      </c>
      <c r="C268" s="1" t="s">
        <v>211</v>
      </c>
      <c r="D268" s="1">
        <v>1</v>
      </c>
      <c r="E268" s="1">
        <v>0</v>
      </c>
      <c r="F268" s="1" t="s">
        <v>410</v>
      </c>
      <c r="G268" s="18">
        <v>999</v>
      </c>
      <c r="H268" s="1" t="s">
        <v>411</v>
      </c>
      <c r="I268" s="18">
        <v>7373.75</v>
      </c>
      <c r="J268" s="18">
        <v>1301.25</v>
      </c>
      <c r="K268" s="18">
        <v>8675</v>
      </c>
      <c r="L268" s="18">
        <v>25.299999999999997</v>
      </c>
      <c r="M268" s="47">
        <v>7.9</v>
      </c>
    </row>
    <row r="269" spans="1:13" ht="54" customHeight="1" x14ac:dyDescent="0.25">
      <c r="A269" s="1">
        <v>264</v>
      </c>
      <c r="B269" s="16" t="s">
        <v>391</v>
      </c>
      <c r="C269" s="1" t="s">
        <v>400</v>
      </c>
      <c r="D269" s="1">
        <v>1</v>
      </c>
      <c r="E269" s="1">
        <v>1</v>
      </c>
      <c r="F269" s="1" t="s">
        <v>401</v>
      </c>
      <c r="G269" s="18">
        <v>950</v>
      </c>
      <c r="H269" s="1" t="s">
        <v>26</v>
      </c>
      <c r="I269" s="32">
        <v>24471.25</v>
      </c>
      <c r="J269" s="32">
        <v>2870.93</v>
      </c>
      <c r="K269" s="32">
        <v>27342.18</v>
      </c>
      <c r="L269" s="18">
        <v>30.2</v>
      </c>
      <c r="M269" s="47">
        <v>8.1999999999999993</v>
      </c>
    </row>
    <row r="270" spans="1:13" ht="45" x14ac:dyDescent="0.25">
      <c r="A270" s="1">
        <v>265</v>
      </c>
      <c r="B270" s="16" t="s">
        <v>391</v>
      </c>
      <c r="C270" s="1" t="s">
        <v>412</v>
      </c>
      <c r="D270" s="1">
        <v>1</v>
      </c>
      <c r="E270" s="1">
        <v>1</v>
      </c>
      <c r="F270" s="1" t="s">
        <v>401</v>
      </c>
      <c r="G270" s="18">
        <v>1200</v>
      </c>
      <c r="H270" s="29" t="s">
        <v>26</v>
      </c>
      <c r="I270" s="24">
        <v>25686.82</v>
      </c>
      <c r="J270" s="24">
        <v>0</v>
      </c>
      <c r="K270" s="24">
        <v>25686.82</v>
      </c>
      <c r="L270" s="18">
        <v>23.75</v>
      </c>
      <c r="M270" s="47">
        <v>8.1999999999999993</v>
      </c>
    </row>
    <row r="271" spans="1:13" ht="30.6" customHeight="1" x14ac:dyDescent="0.25">
      <c r="A271" s="1">
        <v>266</v>
      </c>
      <c r="B271" s="16" t="s">
        <v>391</v>
      </c>
      <c r="C271" s="1" t="s">
        <v>27</v>
      </c>
      <c r="D271" s="1">
        <v>1</v>
      </c>
      <c r="E271" s="1">
        <v>0</v>
      </c>
      <c r="F271" s="1" t="s">
        <v>413</v>
      </c>
      <c r="G271" s="18">
        <v>970</v>
      </c>
      <c r="H271" s="1" t="s">
        <v>26</v>
      </c>
      <c r="I271" s="33">
        <v>28640</v>
      </c>
      <c r="J271" s="33">
        <v>0</v>
      </c>
      <c r="K271" s="33">
        <v>28640</v>
      </c>
      <c r="L271" s="18">
        <v>23.299999999999997</v>
      </c>
      <c r="M271" s="47">
        <v>11.6</v>
      </c>
    </row>
    <row r="272" spans="1:13" ht="45" x14ac:dyDescent="0.25">
      <c r="A272" s="1">
        <v>267</v>
      </c>
      <c r="B272" s="16" t="s">
        <v>391</v>
      </c>
      <c r="C272" s="1" t="s">
        <v>53</v>
      </c>
      <c r="D272" s="1">
        <v>1</v>
      </c>
      <c r="E272" s="1">
        <v>1</v>
      </c>
      <c r="F272" s="1" t="s">
        <v>414</v>
      </c>
      <c r="G272" s="18">
        <v>1200</v>
      </c>
      <c r="H272" s="1" t="s">
        <v>408</v>
      </c>
      <c r="I272" s="18">
        <v>18644.38</v>
      </c>
      <c r="J272" s="18">
        <v>0</v>
      </c>
      <c r="K272" s="18">
        <v>18644.38</v>
      </c>
      <c r="L272" s="18">
        <v>33.450000000000003</v>
      </c>
      <c r="M272" s="47">
        <v>9.9</v>
      </c>
    </row>
    <row r="273" spans="1:13" ht="49.9" customHeight="1" x14ac:dyDescent="0.25">
      <c r="A273" s="1">
        <v>268</v>
      </c>
      <c r="B273" s="16" t="s">
        <v>391</v>
      </c>
      <c r="C273" s="1" t="s">
        <v>211</v>
      </c>
      <c r="D273" s="1">
        <v>1</v>
      </c>
      <c r="E273" s="1">
        <v>0</v>
      </c>
      <c r="F273" s="1" t="s">
        <v>415</v>
      </c>
      <c r="G273" s="18">
        <v>1800</v>
      </c>
      <c r="H273" s="1" t="s">
        <v>416</v>
      </c>
      <c r="I273" s="18">
        <v>7268.75</v>
      </c>
      <c r="J273" s="18">
        <v>0</v>
      </c>
      <c r="K273" s="18">
        <v>7268.75</v>
      </c>
      <c r="L273" s="18">
        <v>25.299999999999997</v>
      </c>
      <c r="M273" s="47">
        <v>10.3</v>
      </c>
    </row>
    <row r="274" spans="1:13" ht="45" x14ac:dyDescent="0.25">
      <c r="A274" s="1">
        <v>269</v>
      </c>
      <c r="B274" s="16" t="s">
        <v>391</v>
      </c>
      <c r="C274" s="1" t="s">
        <v>417</v>
      </c>
      <c r="D274" s="1">
        <v>1</v>
      </c>
      <c r="E274" s="1">
        <v>1</v>
      </c>
      <c r="F274" s="1" t="s">
        <v>413</v>
      </c>
      <c r="G274" s="18">
        <v>1000</v>
      </c>
      <c r="H274" s="1" t="s">
        <v>418</v>
      </c>
      <c r="I274" s="18">
        <v>27892</v>
      </c>
      <c r="J274" s="18">
        <v>7000</v>
      </c>
      <c r="K274" s="18">
        <v>34892</v>
      </c>
      <c r="L274" s="18">
        <v>25.75</v>
      </c>
      <c r="M274" s="47">
        <v>11.6</v>
      </c>
    </row>
    <row r="275" spans="1:13" ht="43.15" customHeight="1" x14ac:dyDescent="0.25">
      <c r="A275" s="1">
        <v>270</v>
      </c>
      <c r="B275" s="16" t="s">
        <v>391</v>
      </c>
      <c r="C275" s="1" t="s">
        <v>211</v>
      </c>
      <c r="D275" s="1">
        <v>1</v>
      </c>
      <c r="E275" s="1">
        <v>1</v>
      </c>
      <c r="F275" s="1" t="s">
        <v>401</v>
      </c>
      <c r="G275" s="18">
        <v>1000</v>
      </c>
      <c r="H275" s="1" t="s">
        <v>418</v>
      </c>
      <c r="I275" s="18">
        <v>28239</v>
      </c>
      <c r="J275" s="18">
        <v>0</v>
      </c>
      <c r="K275" s="18">
        <v>28239</v>
      </c>
      <c r="L275" s="18">
        <v>26.799999999999997</v>
      </c>
      <c r="M275" s="47">
        <v>8.1999999999999993</v>
      </c>
    </row>
    <row r="276" spans="1:13" ht="48.6" customHeight="1" x14ac:dyDescent="0.25">
      <c r="A276" s="1">
        <v>271</v>
      </c>
      <c r="B276" s="16" t="s">
        <v>391</v>
      </c>
      <c r="C276" s="1" t="s">
        <v>27</v>
      </c>
      <c r="D276" s="1">
        <v>1</v>
      </c>
      <c r="E276" s="1">
        <v>1</v>
      </c>
      <c r="F276" s="1" t="s">
        <v>419</v>
      </c>
      <c r="G276" s="18">
        <v>930</v>
      </c>
      <c r="H276" s="1" t="s">
        <v>420</v>
      </c>
      <c r="I276" s="18">
        <v>28640</v>
      </c>
      <c r="J276" s="18">
        <v>0</v>
      </c>
      <c r="K276" s="18">
        <v>28640</v>
      </c>
      <c r="L276" s="18">
        <v>23</v>
      </c>
      <c r="M276" s="47">
        <v>9.5</v>
      </c>
    </row>
    <row r="277" spans="1:13" ht="45" x14ac:dyDescent="0.25">
      <c r="A277" s="1">
        <v>272</v>
      </c>
      <c r="B277" s="16" t="s">
        <v>391</v>
      </c>
      <c r="C277" s="1" t="s">
        <v>21</v>
      </c>
      <c r="D277" s="1">
        <v>1</v>
      </c>
      <c r="E277" s="1">
        <v>0</v>
      </c>
      <c r="F277" s="1" t="s">
        <v>401</v>
      </c>
      <c r="G277" s="18">
        <v>1095</v>
      </c>
      <c r="H277" s="1" t="s">
        <v>420</v>
      </c>
      <c r="I277" s="18">
        <v>17378.29</v>
      </c>
      <c r="J277" s="18">
        <v>4619.51</v>
      </c>
      <c r="K277" s="18">
        <v>21997.8</v>
      </c>
      <c r="L277" s="18">
        <v>25.15</v>
      </c>
      <c r="M277" s="47">
        <v>8.1999999999999993</v>
      </c>
    </row>
    <row r="278" spans="1:13" ht="47.45" customHeight="1" x14ac:dyDescent="0.25">
      <c r="A278" s="1">
        <v>273</v>
      </c>
      <c r="B278" s="16" t="s">
        <v>391</v>
      </c>
      <c r="C278" s="1" t="s">
        <v>21</v>
      </c>
      <c r="D278" s="1">
        <v>1</v>
      </c>
      <c r="E278" s="1">
        <v>1</v>
      </c>
      <c r="F278" s="1" t="s">
        <v>421</v>
      </c>
      <c r="G278" s="18">
        <v>970</v>
      </c>
      <c r="H278" s="1" t="s">
        <v>420</v>
      </c>
      <c r="I278" s="24">
        <v>18606.169999999998</v>
      </c>
      <c r="J278" s="24">
        <v>0</v>
      </c>
      <c r="K278" s="24">
        <v>18606.169999999998</v>
      </c>
      <c r="L278" s="18">
        <v>27.15</v>
      </c>
      <c r="M278" s="47">
        <v>8.1999999999999993</v>
      </c>
    </row>
    <row r="279" spans="1:13" ht="49.9" customHeight="1" x14ac:dyDescent="0.25">
      <c r="A279" s="1">
        <v>274</v>
      </c>
      <c r="B279" s="16" t="s">
        <v>391</v>
      </c>
      <c r="C279" s="1" t="s">
        <v>422</v>
      </c>
      <c r="D279" s="1">
        <v>1</v>
      </c>
      <c r="E279" s="1">
        <v>1</v>
      </c>
      <c r="F279" s="1" t="s">
        <v>399</v>
      </c>
      <c r="G279" s="18" t="s">
        <v>423</v>
      </c>
      <c r="H279" s="1" t="s">
        <v>424</v>
      </c>
      <c r="I279" s="18">
        <v>24423.85</v>
      </c>
      <c r="J279" s="18">
        <v>0</v>
      </c>
      <c r="K279" s="18">
        <v>24423.85</v>
      </c>
      <c r="L279" s="18">
        <v>27.75</v>
      </c>
      <c r="M279" s="47">
        <v>9.9</v>
      </c>
    </row>
    <row r="280" spans="1:13" ht="63.6" customHeight="1" x14ac:dyDescent="0.25">
      <c r="A280" s="1">
        <v>275</v>
      </c>
      <c r="B280" s="16" t="s">
        <v>391</v>
      </c>
      <c r="C280" s="1" t="s">
        <v>8</v>
      </c>
      <c r="D280" s="1">
        <v>1</v>
      </c>
      <c r="E280" s="1">
        <v>1</v>
      </c>
      <c r="F280" s="1" t="s">
        <v>401</v>
      </c>
      <c r="G280" s="18">
        <v>1000</v>
      </c>
      <c r="H280" s="1" t="s">
        <v>420</v>
      </c>
      <c r="I280" s="18">
        <v>23060</v>
      </c>
      <c r="J280" s="18">
        <v>8411.32</v>
      </c>
      <c r="K280" s="18">
        <v>31471.32</v>
      </c>
      <c r="L280" s="18">
        <v>37.299999999999997</v>
      </c>
      <c r="M280" s="47">
        <v>8.1999999999999993</v>
      </c>
    </row>
    <row r="281" spans="1:13" ht="34.9" customHeight="1" x14ac:dyDescent="0.25">
      <c r="A281" s="1">
        <v>276</v>
      </c>
      <c r="B281" s="16" t="s">
        <v>391</v>
      </c>
      <c r="C281" s="1" t="s">
        <v>53</v>
      </c>
      <c r="D281" s="1">
        <v>1</v>
      </c>
      <c r="E281" s="1">
        <v>0</v>
      </c>
      <c r="F281" s="1" t="s">
        <v>401</v>
      </c>
      <c r="G281" s="18">
        <v>1000</v>
      </c>
      <c r="H281" s="1" t="s">
        <v>26</v>
      </c>
      <c r="I281" s="18">
        <v>25079</v>
      </c>
      <c r="J281" s="18">
        <v>5849</v>
      </c>
      <c r="K281" s="18">
        <v>30928</v>
      </c>
      <c r="L281" s="18">
        <v>27.4</v>
      </c>
      <c r="M281" s="47">
        <v>8.1999999999999993</v>
      </c>
    </row>
    <row r="282" spans="1:13" ht="48.6" customHeight="1" x14ac:dyDescent="0.25">
      <c r="A282" s="1">
        <v>277</v>
      </c>
      <c r="B282" s="16" t="s">
        <v>391</v>
      </c>
      <c r="C282" s="1" t="s">
        <v>425</v>
      </c>
      <c r="D282" s="1">
        <v>1</v>
      </c>
      <c r="E282" s="1">
        <v>1</v>
      </c>
      <c r="F282" s="1" t="s">
        <v>410</v>
      </c>
      <c r="G282" s="18">
        <v>1000</v>
      </c>
      <c r="H282" s="1" t="s">
        <v>26</v>
      </c>
      <c r="I282" s="18">
        <v>25770</v>
      </c>
      <c r="J282" s="18">
        <v>22548.15</v>
      </c>
      <c r="K282" s="18">
        <v>48318.15</v>
      </c>
      <c r="L282" s="18">
        <v>29.299999999999997</v>
      </c>
      <c r="M282" s="47">
        <v>7.9</v>
      </c>
    </row>
    <row r="283" spans="1:13" ht="75" customHeight="1" x14ac:dyDescent="0.25">
      <c r="A283" s="1">
        <v>278</v>
      </c>
      <c r="B283" s="16" t="s">
        <v>391</v>
      </c>
      <c r="C283" s="1" t="s">
        <v>61</v>
      </c>
      <c r="D283" s="1">
        <v>1</v>
      </c>
      <c r="E283" s="1">
        <v>1</v>
      </c>
      <c r="F283" s="1" t="s">
        <v>399</v>
      </c>
      <c r="G283" s="18">
        <v>925</v>
      </c>
      <c r="H283" s="1" t="s">
        <v>426</v>
      </c>
      <c r="I283" s="18">
        <v>25770</v>
      </c>
      <c r="J283" s="18">
        <v>5632</v>
      </c>
      <c r="K283" s="18">
        <v>31402</v>
      </c>
      <c r="L283" s="18">
        <v>23.45</v>
      </c>
      <c r="M283" s="47">
        <v>9.9</v>
      </c>
    </row>
    <row r="284" spans="1:13" ht="45" x14ac:dyDescent="0.25">
      <c r="A284" s="1">
        <v>279</v>
      </c>
      <c r="B284" s="16" t="s">
        <v>391</v>
      </c>
      <c r="C284" s="1" t="s">
        <v>427</v>
      </c>
      <c r="D284" s="1">
        <v>1</v>
      </c>
      <c r="E284" s="1">
        <v>1</v>
      </c>
      <c r="F284" s="1" t="s">
        <v>410</v>
      </c>
      <c r="G284" s="18">
        <v>1000</v>
      </c>
      <c r="H284" s="1" t="s">
        <v>428</v>
      </c>
      <c r="I284" s="18">
        <v>26983.8</v>
      </c>
      <c r="J284" s="18">
        <v>3000</v>
      </c>
      <c r="K284" s="18">
        <v>29983.8</v>
      </c>
      <c r="L284" s="18">
        <v>23.15</v>
      </c>
      <c r="M284" s="47">
        <v>7.9</v>
      </c>
    </row>
    <row r="285" spans="1:13" ht="36" customHeight="1" x14ac:dyDescent="0.25">
      <c r="A285" s="1">
        <v>280</v>
      </c>
      <c r="B285" s="16" t="s">
        <v>391</v>
      </c>
      <c r="C285" s="1" t="s">
        <v>429</v>
      </c>
      <c r="D285" s="1">
        <v>1</v>
      </c>
      <c r="E285" s="1">
        <v>0</v>
      </c>
      <c r="F285" s="1" t="s">
        <v>430</v>
      </c>
      <c r="G285" s="18">
        <v>500</v>
      </c>
      <c r="H285" s="1" t="s">
        <v>431</v>
      </c>
      <c r="I285" s="18">
        <v>8224.91</v>
      </c>
      <c r="J285" s="18">
        <v>2056.23</v>
      </c>
      <c r="K285" s="18">
        <v>10281.14</v>
      </c>
      <c r="L285" s="18">
        <v>25.6</v>
      </c>
      <c r="M285" s="47">
        <v>11.6</v>
      </c>
    </row>
    <row r="286" spans="1:13" ht="50.45" customHeight="1" x14ac:dyDescent="0.25">
      <c r="A286" s="1">
        <v>281</v>
      </c>
      <c r="B286" s="16" t="s">
        <v>391</v>
      </c>
      <c r="C286" s="1" t="s">
        <v>183</v>
      </c>
      <c r="D286" s="1">
        <v>1</v>
      </c>
      <c r="E286" s="1">
        <v>1</v>
      </c>
      <c r="F286" s="1" t="s">
        <v>432</v>
      </c>
      <c r="G286" s="18">
        <v>1000</v>
      </c>
      <c r="H286" s="1" t="str">
        <f>[2]Panevėžio!$M$41</f>
        <v>5 d.d./sav., 40 val./sav., 8 val./d.</v>
      </c>
      <c r="I286" s="18">
        <v>18294.59</v>
      </c>
      <c r="J286" s="18">
        <v>0</v>
      </c>
      <c r="K286" s="18">
        <v>18294.59</v>
      </c>
      <c r="L286" s="18">
        <v>30.397999999999996</v>
      </c>
      <c r="M286" s="47">
        <v>9.5</v>
      </c>
    </row>
    <row r="287" spans="1:13" ht="50.45" customHeight="1" x14ac:dyDescent="0.25">
      <c r="A287" s="1">
        <v>282</v>
      </c>
      <c r="B287" s="16" t="s">
        <v>391</v>
      </c>
      <c r="C287" s="1" t="s">
        <v>433</v>
      </c>
      <c r="D287" s="1">
        <v>1</v>
      </c>
      <c r="E287" s="1">
        <v>0</v>
      </c>
      <c r="F287" s="1" t="s">
        <v>434</v>
      </c>
      <c r="G287" s="18">
        <v>934</v>
      </c>
      <c r="H287" s="1" t="s">
        <v>26</v>
      </c>
      <c r="I287" s="18">
        <v>19591.849999999999</v>
      </c>
      <c r="J287" s="18">
        <v>0</v>
      </c>
      <c r="K287" s="18">
        <v>19591.849999999999</v>
      </c>
      <c r="L287" s="18">
        <v>24.049999999999997</v>
      </c>
      <c r="M287" s="47">
        <v>6.1</v>
      </c>
    </row>
    <row r="288" spans="1:13" ht="45.6" customHeight="1" x14ac:dyDescent="0.25">
      <c r="A288" s="1">
        <v>283</v>
      </c>
      <c r="B288" s="16" t="s">
        <v>391</v>
      </c>
      <c r="C288" s="1" t="s">
        <v>435</v>
      </c>
      <c r="D288" s="1">
        <v>1</v>
      </c>
      <c r="E288" s="1">
        <v>0</v>
      </c>
      <c r="F288" s="1" t="s">
        <v>436</v>
      </c>
      <c r="G288" s="18">
        <v>1250</v>
      </c>
      <c r="H288" s="1" t="s">
        <v>437</v>
      </c>
      <c r="I288" s="18">
        <v>16027</v>
      </c>
      <c r="J288" s="18">
        <v>0</v>
      </c>
      <c r="K288" s="18">
        <v>16027</v>
      </c>
      <c r="L288" s="18">
        <v>24.2</v>
      </c>
      <c r="M288" s="47">
        <v>10.3</v>
      </c>
    </row>
    <row r="289" spans="1:13" ht="30" x14ac:dyDescent="0.25">
      <c r="A289" s="1">
        <v>284</v>
      </c>
      <c r="B289" s="16" t="s">
        <v>391</v>
      </c>
      <c r="C289" s="1" t="s">
        <v>52</v>
      </c>
      <c r="D289" s="1">
        <v>1</v>
      </c>
      <c r="E289" s="1">
        <v>0</v>
      </c>
      <c r="F289" s="1" t="s">
        <v>401</v>
      </c>
      <c r="G289" s="18">
        <v>550</v>
      </c>
      <c r="H289" s="1" t="s">
        <v>431</v>
      </c>
      <c r="I289" s="18">
        <v>6135</v>
      </c>
      <c r="J289" s="18">
        <v>1550</v>
      </c>
      <c r="K289" s="18">
        <v>7685</v>
      </c>
      <c r="L289" s="18">
        <v>27.9</v>
      </c>
      <c r="M289" s="47">
        <v>8.1999999999999993</v>
      </c>
    </row>
    <row r="290" spans="1:13" ht="51.6" customHeight="1" x14ac:dyDescent="0.25">
      <c r="A290" s="1">
        <v>285</v>
      </c>
      <c r="B290" s="16" t="s">
        <v>391</v>
      </c>
      <c r="C290" s="1" t="s">
        <v>438</v>
      </c>
      <c r="D290" s="1">
        <v>3</v>
      </c>
      <c r="E290" s="1">
        <v>0</v>
      </c>
      <c r="F290" s="1" t="s">
        <v>439</v>
      </c>
      <c r="G290" s="18">
        <v>1000</v>
      </c>
      <c r="H290" s="1" t="s">
        <v>440</v>
      </c>
      <c r="I290" s="18">
        <v>53262.29</v>
      </c>
      <c r="J290" s="18">
        <v>29498.37</v>
      </c>
      <c r="K290" s="21">
        <v>82760.66</v>
      </c>
      <c r="L290" s="18">
        <v>29.082000000000001</v>
      </c>
      <c r="M290" s="47">
        <v>9.5</v>
      </c>
    </row>
    <row r="291" spans="1:13" ht="95.45" customHeight="1" x14ac:dyDescent="0.25">
      <c r="A291" s="1">
        <v>286</v>
      </c>
      <c r="B291" s="30" t="s">
        <v>444</v>
      </c>
      <c r="C291" s="30" t="s">
        <v>66</v>
      </c>
      <c r="D291" s="1">
        <v>1</v>
      </c>
      <c r="E291" s="1">
        <v>1</v>
      </c>
      <c r="F291" s="30" t="s">
        <v>140</v>
      </c>
      <c r="G291" s="31">
        <v>925</v>
      </c>
      <c r="H291" s="30" t="s">
        <v>141</v>
      </c>
      <c r="I291" s="18">
        <v>28644</v>
      </c>
      <c r="J291" s="33">
        <v>10192.16</v>
      </c>
      <c r="K291" s="18">
        <v>38836.160000000003</v>
      </c>
      <c r="L291" s="18">
        <v>25</v>
      </c>
      <c r="M291" s="47">
        <v>8.9</v>
      </c>
    </row>
    <row r="292" spans="1:13" ht="51.6" customHeight="1" x14ac:dyDescent="0.25">
      <c r="A292" s="1">
        <v>287</v>
      </c>
      <c r="B292" s="30" t="s">
        <v>444</v>
      </c>
      <c r="C292" s="30" t="s">
        <v>119</v>
      </c>
      <c r="D292" s="1">
        <v>1</v>
      </c>
      <c r="E292" s="1">
        <v>1</v>
      </c>
      <c r="F292" s="30" t="s">
        <v>502</v>
      </c>
      <c r="G292" s="38">
        <v>925</v>
      </c>
      <c r="H292" s="30" t="s">
        <v>142</v>
      </c>
      <c r="I292" s="18">
        <v>22915</v>
      </c>
      <c r="J292" s="18">
        <v>6682.4</v>
      </c>
      <c r="K292" s="18">
        <v>29597.4</v>
      </c>
      <c r="L292" s="18">
        <v>26.002000000000002</v>
      </c>
      <c r="M292" s="47">
        <v>7.6</v>
      </c>
    </row>
    <row r="293" spans="1:13" ht="40.15" customHeight="1" x14ac:dyDescent="0.25">
      <c r="A293" s="1">
        <v>288</v>
      </c>
      <c r="B293" s="30" t="s">
        <v>444</v>
      </c>
      <c r="C293" s="30" t="s">
        <v>528</v>
      </c>
      <c r="D293" s="1">
        <v>1</v>
      </c>
      <c r="E293" s="1">
        <v>1</v>
      </c>
      <c r="F293" s="30" t="s">
        <v>143</v>
      </c>
      <c r="G293" s="31">
        <v>924</v>
      </c>
      <c r="H293" s="30" t="s">
        <v>533</v>
      </c>
      <c r="I293" s="18">
        <v>7066</v>
      </c>
      <c r="J293" s="18">
        <v>0</v>
      </c>
      <c r="K293" s="18">
        <v>7066</v>
      </c>
      <c r="L293" s="18">
        <v>29</v>
      </c>
      <c r="M293" s="47">
        <v>9.1</v>
      </c>
    </row>
    <row r="294" spans="1:13" ht="77.45" customHeight="1" x14ac:dyDescent="0.25">
      <c r="A294" s="1">
        <v>289</v>
      </c>
      <c r="B294" s="30" t="s">
        <v>444</v>
      </c>
      <c r="C294" s="30" t="s">
        <v>144</v>
      </c>
      <c r="D294" s="1">
        <v>1</v>
      </c>
      <c r="E294" s="1">
        <v>1</v>
      </c>
      <c r="F294" s="30" t="s">
        <v>503</v>
      </c>
      <c r="G294" s="31">
        <v>1100</v>
      </c>
      <c r="H294" s="30" t="s">
        <v>145</v>
      </c>
      <c r="I294" s="18">
        <v>28600</v>
      </c>
      <c r="J294" s="18">
        <v>11263.28</v>
      </c>
      <c r="K294" s="18">
        <v>39863.279999999999</v>
      </c>
      <c r="L294" s="18">
        <v>33.1</v>
      </c>
      <c r="M294" s="47">
        <v>8.1</v>
      </c>
    </row>
    <row r="295" spans="1:13" ht="64.150000000000006" customHeight="1" x14ac:dyDescent="0.25">
      <c r="A295" s="1">
        <v>290</v>
      </c>
      <c r="B295" s="30" t="s">
        <v>444</v>
      </c>
      <c r="C295" s="30" t="s">
        <v>146</v>
      </c>
      <c r="D295" s="1">
        <v>1</v>
      </c>
      <c r="E295" s="1">
        <v>0</v>
      </c>
      <c r="F295" s="30" t="s">
        <v>143</v>
      </c>
      <c r="G295" s="31">
        <v>950</v>
      </c>
      <c r="H295" s="31" t="s">
        <v>147</v>
      </c>
      <c r="I295" s="18">
        <v>25000</v>
      </c>
      <c r="J295" s="18">
        <v>7100</v>
      </c>
      <c r="K295" s="18">
        <v>32100</v>
      </c>
      <c r="L295" s="18">
        <v>27.15</v>
      </c>
      <c r="M295" s="47">
        <v>9.1</v>
      </c>
    </row>
    <row r="296" spans="1:13" ht="50.45" customHeight="1" x14ac:dyDescent="0.25">
      <c r="A296" s="1">
        <v>291</v>
      </c>
      <c r="B296" s="30" t="s">
        <v>444</v>
      </c>
      <c r="C296" s="30" t="s">
        <v>27</v>
      </c>
      <c r="D296" s="1">
        <v>1</v>
      </c>
      <c r="E296" s="1">
        <v>1</v>
      </c>
      <c r="F296" s="30" t="s">
        <v>143</v>
      </c>
      <c r="G296" s="31">
        <v>950</v>
      </c>
      <c r="H296" s="30" t="s">
        <v>148</v>
      </c>
      <c r="I296" s="18">
        <v>17178.689999999999</v>
      </c>
      <c r="J296" s="18">
        <v>0</v>
      </c>
      <c r="K296" s="18">
        <v>17178.689999999999</v>
      </c>
      <c r="L296" s="18">
        <v>29.25</v>
      </c>
      <c r="M296" s="47">
        <v>9.1</v>
      </c>
    </row>
    <row r="297" spans="1:13" ht="78" customHeight="1" x14ac:dyDescent="0.25">
      <c r="A297" s="1">
        <v>292</v>
      </c>
      <c r="B297" s="30" t="s">
        <v>444</v>
      </c>
      <c r="C297" s="30" t="s">
        <v>149</v>
      </c>
      <c r="D297" s="1">
        <v>1</v>
      </c>
      <c r="E297" s="1">
        <v>0</v>
      </c>
      <c r="F297" s="30" t="s">
        <v>504</v>
      </c>
      <c r="G297" s="31">
        <v>950</v>
      </c>
      <c r="H297" s="30" t="s">
        <v>150</v>
      </c>
      <c r="I297" s="18">
        <v>28503</v>
      </c>
      <c r="J297" s="18">
        <v>7126.66</v>
      </c>
      <c r="K297" s="18">
        <v>35629.660000000003</v>
      </c>
      <c r="L297" s="18">
        <v>31.45</v>
      </c>
      <c r="M297" s="47">
        <v>8.1</v>
      </c>
    </row>
    <row r="298" spans="1:13" ht="84.6" customHeight="1" x14ac:dyDescent="0.25">
      <c r="A298" s="1">
        <v>293</v>
      </c>
      <c r="B298" s="30" t="s">
        <v>444</v>
      </c>
      <c r="C298" s="30" t="s">
        <v>55</v>
      </c>
      <c r="D298" s="1">
        <v>1</v>
      </c>
      <c r="E298" s="1">
        <v>1</v>
      </c>
      <c r="F298" s="30" t="s">
        <v>505</v>
      </c>
      <c r="G298" s="31">
        <v>1000</v>
      </c>
      <c r="H298" s="30" t="s">
        <v>151</v>
      </c>
      <c r="I298" s="18">
        <v>4924.7</v>
      </c>
      <c r="J298" s="18">
        <v>578</v>
      </c>
      <c r="K298" s="18">
        <v>5502.7</v>
      </c>
      <c r="L298" s="18">
        <v>26.2</v>
      </c>
      <c r="M298" s="47">
        <v>8.1</v>
      </c>
    </row>
    <row r="299" spans="1:13" ht="62.45" customHeight="1" x14ac:dyDescent="0.25">
      <c r="A299" s="1">
        <v>294</v>
      </c>
      <c r="B299" s="30" t="s">
        <v>444</v>
      </c>
      <c r="C299" s="1" t="s">
        <v>152</v>
      </c>
      <c r="D299" s="1">
        <v>1</v>
      </c>
      <c r="E299" s="1">
        <v>0</v>
      </c>
      <c r="F299" s="1" t="s">
        <v>506</v>
      </c>
      <c r="G299" s="31">
        <v>975</v>
      </c>
      <c r="H299" s="1" t="s">
        <v>153</v>
      </c>
      <c r="I299" s="18">
        <v>20035.59</v>
      </c>
      <c r="J299" s="18">
        <v>2500</v>
      </c>
      <c r="K299" s="18">
        <v>22535.59</v>
      </c>
      <c r="L299" s="18">
        <v>26.299999999999997</v>
      </c>
      <c r="M299" s="47">
        <v>9.3000000000000007</v>
      </c>
    </row>
    <row r="300" spans="1:13" ht="67.900000000000006" customHeight="1" x14ac:dyDescent="0.25">
      <c r="A300" s="1">
        <v>295</v>
      </c>
      <c r="B300" s="30" t="s">
        <v>444</v>
      </c>
      <c r="C300" s="30" t="s">
        <v>10</v>
      </c>
      <c r="D300" s="1">
        <v>1</v>
      </c>
      <c r="E300" s="1">
        <v>1</v>
      </c>
      <c r="F300" s="30" t="s">
        <v>503</v>
      </c>
      <c r="G300" s="31">
        <v>1000</v>
      </c>
      <c r="H300" s="30" t="s">
        <v>154</v>
      </c>
      <c r="I300" s="18">
        <v>28644</v>
      </c>
      <c r="J300" s="18">
        <v>9040.33</v>
      </c>
      <c r="K300" s="18">
        <v>37684.33</v>
      </c>
      <c r="L300" s="18">
        <v>23.797999999999998</v>
      </c>
      <c r="M300" s="47">
        <v>8.1</v>
      </c>
    </row>
    <row r="301" spans="1:13" ht="79.150000000000006" customHeight="1" x14ac:dyDescent="0.25">
      <c r="A301" s="1">
        <v>296</v>
      </c>
      <c r="B301" s="30" t="s">
        <v>444</v>
      </c>
      <c r="C301" s="30" t="s">
        <v>155</v>
      </c>
      <c r="D301" s="1">
        <v>1</v>
      </c>
      <c r="E301" s="1">
        <v>1</v>
      </c>
      <c r="F301" s="30" t="s">
        <v>507</v>
      </c>
      <c r="G301" s="31">
        <v>1000</v>
      </c>
      <c r="H301" s="30" t="s">
        <v>156</v>
      </c>
      <c r="I301" s="18">
        <v>27810.639999999999</v>
      </c>
      <c r="J301" s="18">
        <v>0</v>
      </c>
      <c r="K301" s="18">
        <v>27810.639999999999</v>
      </c>
      <c r="L301" s="18">
        <v>25</v>
      </c>
      <c r="M301" s="47">
        <v>8</v>
      </c>
    </row>
    <row r="302" spans="1:13" ht="41.45" customHeight="1" x14ac:dyDescent="0.25">
      <c r="A302" s="1">
        <v>297</v>
      </c>
      <c r="B302" s="30" t="s">
        <v>444</v>
      </c>
      <c r="C302" s="1" t="s">
        <v>55</v>
      </c>
      <c r="D302" s="1">
        <v>1</v>
      </c>
      <c r="E302" s="1">
        <v>1</v>
      </c>
      <c r="F302" s="1" t="s">
        <v>521</v>
      </c>
      <c r="G302" s="31">
        <v>960</v>
      </c>
      <c r="H302" s="1" t="s">
        <v>157</v>
      </c>
      <c r="I302" s="18">
        <v>28644</v>
      </c>
      <c r="J302" s="18">
        <v>782.38</v>
      </c>
      <c r="K302" s="18">
        <v>29426.38</v>
      </c>
      <c r="L302" s="18">
        <v>31.75</v>
      </c>
      <c r="M302" s="47">
        <v>10.5</v>
      </c>
    </row>
    <row r="303" spans="1:13" ht="60" x14ac:dyDescent="0.25">
      <c r="A303" s="1">
        <v>298</v>
      </c>
      <c r="B303" s="30" t="s">
        <v>444</v>
      </c>
      <c r="C303" s="30" t="s">
        <v>48</v>
      </c>
      <c r="D303" s="1">
        <v>1</v>
      </c>
      <c r="E303" s="1">
        <v>1</v>
      </c>
      <c r="F303" s="30" t="s">
        <v>520</v>
      </c>
      <c r="G303" s="31" t="s">
        <v>158</v>
      </c>
      <c r="H303" s="30" t="s">
        <v>159</v>
      </c>
      <c r="I303" s="18">
        <v>15840</v>
      </c>
      <c r="J303" s="18">
        <v>3960</v>
      </c>
      <c r="K303" s="18">
        <v>19800</v>
      </c>
      <c r="L303" s="18">
        <v>23.15</v>
      </c>
      <c r="M303" s="47">
        <v>10.4</v>
      </c>
    </row>
    <row r="304" spans="1:13" ht="61.15" customHeight="1" x14ac:dyDescent="0.25">
      <c r="A304" s="1">
        <v>299</v>
      </c>
      <c r="B304" s="30" t="s">
        <v>444</v>
      </c>
      <c r="C304" s="30" t="s">
        <v>55</v>
      </c>
      <c r="D304" s="1">
        <v>1</v>
      </c>
      <c r="E304" s="1">
        <v>1</v>
      </c>
      <c r="F304" s="30" t="s">
        <v>519</v>
      </c>
      <c r="G304" s="31">
        <v>1000</v>
      </c>
      <c r="H304" s="30" t="s">
        <v>160</v>
      </c>
      <c r="I304" s="18">
        <v>14057.55</v>
      </c>
      <c r="J304" s="18">
        <v>0</v>
      </c>
      <c r="K304" s="18">
        <v>14057.55</v>
      </c>
      <c r="L304" s="18">
        <v>24.95</v>
      </c>
      <c r="M304" s="47">
        <v>8</v>
      </c>
    </row>
    <row r="305" spans="1:13" ht="73.900000000000006" customHeight="1" x14ac:dyDescent="0.25">
      <c r="A305" s="1">
        <v>300</v>
      </c>
      <c r="B305" s="30" t="s">
        <v>444</v>
      </c>
      <c r="C305" s="30" t="s">
        <v>161</v>
      </c>
      <c r="D305" s="1">
        <v>1</v>
      </c>
      <c r="E305" s="1">
        <v>1</v>
      </c>
      <c r="F305" s="30" t="s">
        <v>143</v>
      </c>
      <c r="G305" s="31">
        <v>1000</v>
      </c>
      <c r="H305" s="30" t="s">
        <v>162</v>
      </c>
      <c r="I305" s="18">
        <v>25295</v>
      </c>
      <c r="J305" s="18">
        <v>0</v>
      </c>
      <c r="K305" s="18">
        <v>25295</v>
      </c>
      <c r="L305" s="18">
        <v>25.15</v>
      </c>
      <c r="M305" s="47">
        <v>9.1</v>
      </c>
    </row>
    <row r="306" spans="1:13" ht="61.15" customHeight="1" x14ac:dyDescent="0.25">
      <c r="A306" s="1">
        <v>301</v>
      </c>
      <c r="B306" s="30" t="s">
        <v>444</v>
      </c>
      <c r="C306" s="1" t="s">
        <v>48</v>
      </c>
      <c r="D306" s="1">
        <v>1</v>
      </c>
      <c r="E306" s="1">
        <v>0</v>
      </c>
      <c r="F306" s="1" t="s">
        <v>143</v>
      </c>
      <c r="G306" s="31">
        <v>1100</v>
      </c>
      <c r="H306" s="1" t="s">
        <v>163</v>
      </c>
      <c r="I306" s="18">
        <v>14779.63</v>
      </c>
      <c r="J306" s="18">
        <v>0</v>
      </c>
      <c r="K306" s="18">
        <v>14779.63</v>
      </c>
      <c r="L306" s="18">
        <v>24.65</v>
      </c>
      <c r="M306" s="47">
        <v>9.1</v>
      </c>
    </row>
    <row r="307" spans="1:13" ht="30" x14ac:dyDescent="0.25">
      <c r="A307" s="1">
        <v>302</v>
      </c>
      <c r="B307" s="30" t="s">
        <v>444</v>
      </c>
      <c r="C307" s="1" t="s">
        <v>21</v>
      </c>
      <c r="D307" s="1">
        <v>1</v>
      </c>
      <c r="E307" s="1">
        <v>1</v>
      </c>
      <c r="F307" s="1" t="s">
        <v>516</v>
      </c>
      <c r="G307" s="31">
        <v>1000</v>
      </c>
      <c r="H307" s="1" t="s">
        <v>26</v>
      </c>
      <c r="I307" s="18">
        <v>23452.46</v>
      </c>
      <c r="J307" s="18">
        <v>0</v>
      </c>
      <c r="K307" s="18">
        <v>23452.46</v>
      </c>
      <c r="L307" s="18">
        <v>23.45</v>
      </c>
      <c r="M307" s="47">
        <v>8.1</v>
      </c>
    </row>
    <row r="308" spans="1:13" ht="45" customHeight="1" x14ac:dyDescent="0.25">
      <c r="A308" s="1">
        <v>303</v>
      </c>
      <c r="B308" s="30" t="s">
        <v>444</v>
      </c>
      <c r="C308" s="30" t="s">
        <v>10</v>
      </c>
      <c r="D308" s="1">
        <v>1</v>
      </c>
      <c r="E308" s="1">
        <v>0</v>
      </c>
      <c r="F308" s="30" t="s">
        <v>164</v>
      </c>
      <c r="G308" s="31">
        <v>950</v>
      </c>
      <c r="H308" s="30" t="s">
        <v>165</v>
      </c>
      <c r="I308" s="18">
        <v>28644</v>
      </c>
      <c r="J308" s="18">
        <v>17000</v>
      </c>
      <c r="K308" s="18">
        <v>45644</v>
      </c>
      <c r="L308" s="18">
        <v>24.799999999999997</v>
      </c>
      <c r="M308" s="47">
        <v>7.2</v>
      </c>
    </row>
    <row r="309" spans="1:13" ht="49.9" customHeight="1" x14ac:dyDescent="0.25">
      <c r="A309" s="1">
        <v>304</v>
      </c>
      <c r="B309" s="30" t="s">
        <v>444</v>
      </c>
      <c r="C309" s="30" t="s">
        <v>55</v>
      </c>
      <c r="D309" s="1">
        <v>1</v>
      </c>
      <c r="E309" s="1">
        <v>1</v>
      </c>
      <c r="F309" s="30" t="s">
        <v>143</v>
      </c>
      <c r="G309" s="31">
        <v>930</v>
      </c>
      <c r="H309" s="30" t="s">
        <v>166</v>
      </c>
      <c r="I309" s="18">
        <v>10497.77</v>
      </c>
      <c r="J309" s="18">
        <v>0</v>
      </c>
      <c r="K309" s="18">
        <v>10497.77</v>
      </c>
      <c r="L309" s="18">
        <v>29</v>
      </c>
      <c r="M309" s="47">
        <v>9.1</v>
      </c>
    </row>
    <row r="310" spans="1:13" ht="51" customHeight="1" x14ac:dyDescent="0.25">
      <c r="A310" s="1">
        <v>305</v>
      </c>
      <c r="B310" s="30" t="s">
        <v>444</v>
      </c>
      <c r="C310" s="30" t="s">
        <v>117</v>
      </c>
      <c r="D310" s="1">
        <v>1</v>
      </c>
      <c r="E310" s="1">
        <v>0</v>
      </c>
      <c r="F310" s="30" t="s">
        <v>143</v>
      </c>
      <c r="G310" s="31">
        <v>1000</v>
      </c>
      <c r="H310" s="30" t="s">
        <v>165</v>
      </c>
      <c r="I310" s="18">
        <v>28643.55</v>
      </c>
      <c r="J310" s="18">
        <v>9451.35</v>
      </c>
      <c r="K310" s="18">
        <v>38094.9</v>
      </c>
      <c r="L310" s="18">
        <v>23</v>
      </c>
      <c r="M310" s="47">
        <v>9.1</v>
      </c>
    </row>
    <row r="311" spans="1:13" ht="63" customHeight="1" x14ac:dyDescent="0.25">
      <c r="A311" s="1">
        <v>306</v>
      </c>
      <c r="B311" s="30" t="s">
        <v>444</v>
      </c>
      <c r="C311" s="30" t="s">
        <v>167</v>
      </c>
      <c r="D311" s="1">
        <v>1</v>
      </c>
      <c r="E311" s="1">
        <v>1</v>
      </c>
      <c r="F311" s="30" t="s">
        <v>143</v>
      </c>
      <c r="G311" s="31">
        <v>950</v>
      </c>
      <c r="H311" s="30" t="s">
        <v>168</v>
      </c>
      <c r="I311" s="18">
        <v>15560</v>
      </c>
      <c r="J311" s="18">
        <v>1924</v>
      </c>
      <c r="K311" s="18">
        <v>17484</v>
      </c>
      <c r="L311" s="18">
        <v>25.6</v>
      </c>
      <c r="M311" s="47">
        <v>9.1</v>
      </c>
    </row>
    <row r="312" spans="1:13" ht="47.45" customHeight="1" x14ac:dyDescent="0.25">
      <c r="A312" s="1">
        <v>307</v>
      </c>
      <c r="B312" s="30" t="s">
        <v>444</v>
      </c>
      <c r="C312" s="30" t="s">
        <v>169</v>
      </c>
      <c r="D312" s="1">
        <v>1</v>
      </c>
      <c r="E312" s="1">
        <v>0</v>
      </c>
      <c r="F312" s="30" t="s">
        <v>507</v>
      </c>
      <c r="G312" s="31">
        <v>1000</v>
      </c>
      <c r="H312" s="30" t="s">
        <v>522</v>
      </c>
      <c r="I312" s="18">
        <v>25600</v>
      </c>
      <c r="J312" s="18">
        <v>6405.67</v>
      </c>
      <c r="K312" s="18">
        <v>32005.67</v>
      </c>
      <c r="L312" s="18">
        <v>25.6</v>
      </c>
      <c r="M312" s="47">
        <v>8</v>
      </c>
    </row>
    <row r="313" spans="1:13" ht="64.900000000000006" customHeight="1" x14ac:dyDescent="0.25">
      <c r="A313" s="1">
        <v>308</v>
      </c>
      <c r="B313" s="30" t="s">
        <v>444</v>
      </c>
      <c r="C313" s="30" t="s">
        <v>170</v>
      </c>
      <c r="D313" s="1">
        <v>1</v>
      </c>
      <c r="E313" s="1">
        <v>1</v>
      </c>
      <c r="F313" s="30" t="s">
        <v>518</v>
      </c>
      <c r="G313" s="31">
        <v>1000</v>
      </c>
      <c r="H313" s="30" t="s">
        <v>171</v>
      </c>
      <c r="I313" s="18">
        <v>23900</v>
      </c>
      <c r="J313" s="18">
        <v>100</v>
      </c>
      <c r="K313" s="18">
        <v>24000</v>
      </c>
      <c r="L313" s="18">
        <v>24.65</v>
      </c>
      <c r="M313" s="47">
        <v>8.1</v>
      </c>
    </row>
    <row r="314" spans="1:13" ht="52.9" customHeight="1" x14ac:dyDescent="0.25">
      <c r="A314" s="1">
        <v>309</v>
      </c>
      <c r="B314" s="30" t="s">
        <v>444</v>
      </c>
      <c r="C314" s="30" t="s">
        <v>117</v>
      </c>
      <c r="D314" s="1">
        <v>1</v>
      </c>
      <c r="E314" s="1">
        <v>1</v>
      </c>
      <c r="F314" s="30" t="s">
        <v>143</v>
      </c>
      <c r="G314" s="31">
        <v>960</v>
      </c>
      <c r="H314" s="30" t="s">
        <v>163</v>
      </c>
      <c r="I314" s="31">
        <v>28644</v>
      </c>
      <c r="J314" s="31">
        <v>27534.33</v>
      </c>
      <c r="K314" s="31">
        <v>56178.33</v>
      </c>
      <c r="L314" s="18">
        <v>25.75</v>
      </c>
      <c r="M314" s="47">
        <v>9.1</v>
      </c>
    </row>
    <row r="315" spans="1:13" ht="30" x14ac:dyDescent="0.25">
      <c r="A315" s="1">
        <v>310</v>
      </c>
      <c r="B315" s="30" t="s">
        <v>444</v>
      </c>
      <c r="C315" s="30" t="s">
        <v>169</v>
      </c>
      <c r="D315" s="1">
        <v>1</v>
      </c>
      <c r="E315" s="1">
        <v>1</v>
      </c>
      <c r="F315" s="30" t="s">
        <v>143</v>
      </c>
      <c r="G315" s="31">
        <v>1000</v>
      </c>
      <c r="H315" s="30" t="s">
        <v>172</v>
      </c>
      <c r="I315" s="18">
        <v>28640</v>
      </c>
      <c r="J315" s="18">
        <v>10725</v>
      </c>
      <c r="K315" s="18">
        <v>39365</v>
      </c>
      <c r="L315" s="18">
        <v>31.7</v>
      </c>
      <c r="M315" s="47">
        <v>9.1</v>
      </c>
    </row>
    <row r="316" spans="1:13" ht="66.599999999999994" customHeight="1" x14ac:dyDescent="0.25">
      <c r="A316" s="1">
        <v>311</v>
      </c>
      <c r="B316" s="30" t="s">
        <v>444</v>
      </c>
      <c r="C316" s="30" t="s">
        <v>173</v>
      </c>
      <c r="D316" s="1">
        <v>1</v>
      </c>
      <c r="E316" s="1">
        <v>1</v>
      </c>
      <c r="F316" s="30" t="s">
        <v>143</v>
      </c>
      <c r="G316" s="31">
        <v>950</v>
      </c>
      <c r="H316" s="30" t="s">
        <v>40</v>
      </c>
      <c r="I316" s="18">
        <v>23000</v>
      </c>
      <c r="J316" s="18">
        <v>4460</v>
      </c>
      <c r="K316" s="18">
        <v>27460</v>
      </c>
      <c r="L316" s="18">
        <v>25</v>
      </c>
      <c r="M316" s="47">
        <v>9.1</v>
      </c>
    </row>
    <row r="317" spans="1:13" ht="50.45" customHeight="1" x14ac:dyDescent="0.25">
      <c r="A317" s="1">
        <v>312</v>
      </c>
      <c r="B317" s="30" t="s">
        <v>444</v>
      </c>
      <c r="C317" s="30" t="s">
        <v>174</v>
      </c>
      <c r="D317" s="1">
        <v>1</v>
      </c>
      <c r="E317" s="1">
        <v>1</v>
      </c>
      <c r="F317" s="30" t="s">
        <v>517</v>
      </c>
      <c r="G317" s="31">
        <v>1500</v>
      </c>
      <c r="H317" s="30" t="s">
        <v>172</v>
      </c>
      <c r="I317" s="30">
        <v>25000.55</v>
      </c>
      <c r="J317" s="18">
        <v>6526</v>
      </c>
      <c r="K317" s="30">
        <v>31526.55</v>
      </c>
      <c r="L317" s="18">
        <v>25.45</v>
      </c>
      <c r="M317" s="47">
        <v>7.2</v>
      </c>
    </row>
    <row r="318" spans="1:13" ht="50.45" customHeight="1" x14ac:dyDescent="0.25">
      <c r="A318" s="1">
        <v>313</v>
      </c>
      <c r="B318" s="30" t="s">
        <v>444</v>
      </c>
      <c r="C318" s="1" t="s">
        <v>13</v>
      </c>
      <c r="D318" s="1">
        <v>1</v>
      </c>
      <c r="E318" s="1">
        <v>1</v>
      </c>
      <c r="F318" s="1" t="s">
        <v>516</v>
      </c>
      <c r="G318" s="31">
        <v>950</v>
      </c>
      <c r="H318" s="1" t="s">
        <v>40</v>
      </c>
      <c r="I318" s="18">
        <v>23000</v>
      </c>
      <c r="J318" s="18">
        <v>9000</v>
      </c>
      <c r="K318" s="18">
        <v>32000</v>
      </c>
      <c r="L318" s="18">
        <v>29.15</v>
      </c>
      <c r="M318" s="47">
        <v>8.1</v>
      </c>
    </row>
    <row r="319" spans="1:13" ht="75" x14ac:dyDescent="0.25">
      <c r="A319" s="1">
        <v>314</v>
      </c>
      <c r="B319" s="30" t="s">
        <v>444</v>
      </c>
      <c r="C319" s="30" t="s">
        <v>19</v>
      </c>
      <c r="D319" s="1">
        <v>1</v>
      </c>
      <c r="E319" s="1">
        <v>0</v>
      </c>
      <c r="F319" s="30" t="s">
        <v>253</v>
      </c>
      <c r="G319" s="31">
        <v>940</v>
      </c>
      <c r="H319" s="30" t="s">
        <v>175</v>
      </c>
      <c r="I319" s="18">
        <v>28500</v>
      </c>
      <c r="J319" s="18">
        <v>9037</v>
      </c>
      <c r="K319" s="18">
        <v>37537</v>
      </c>
      <c r="L319" s="18">
        <v>23.198</v>
      </c>
      <c r="M319" s="47">
        <v>8.1</v>
      </c>
    </row>
    <row r="320" spans="1:13" ht="61.15" customHeight="1" x14ac:dyDescent="0.25">
      <c r="A320" s="1">
        <v>315</v>
      </c>
      <c r="B320" s="30" t="s">
        <v>444</v>
      </c>
      <c r="C320" s="1" t="s">
        <v>61</v>
      </c>
      <c r="D320" s="1">
        <v>1</v>
      </c>
      <c r="E320" s="1">
        <v>0</v>
      </c>
      <c r="F320" s="1" t="s">
        <v>143</v>
      </c>
      <c r="G320" s="31">
        <v>1400</v>
      </c>
      <c r="H320" s="1" t="s">
        <v>176</v>
      </c>
      <c r="I320" s="18">
        <v>15429.24</v>
      </c>
      <c r="J320" s="18">
        <v>2735.27</v>
      </c>
      <c r="K320" s="18">
        <v>18164.509999999998</v>
      </c>
      <c r="L320" s="18">
        <v>32.5</v>
      </c>
      <c r="M320" s="47">
        <v>9.1</v>
      </c>
    </row>
    <row r="321" spans="1:13" ht="75" x14ac:dyDescent="0.25">
      <c r="A321" s="1">
        <v>316</v>
      </c>
      <c r="B321" s="30" t="s">
        <v>444</v>
      </c>
      <c r="C321" s="30" t="s">
        <v>177</v>
      </c>
      <c r="D321" s="1">
        <v>1</v>
      </c>
      <c r="E321" s="1">
        <v>1</v>
      </c>
      <c r="F321" s="30" t="s">
        <v>178</v>
      </c>
      <c r="G321" s="31">
        <v>950</v>
      </c>
      <c r="H321" s="30" t="s">
        <v>179</v>
      </c>
      <c r="I321" s="18">
        <v>16982.990000000002</v>
      </c>
      <c r="J321" s="18">
        <v>2140</v>
      </c>
      <c r="K321" s="18">
        <v>19122.990000000002</v>
      </c>
      <c r="L321" s="18">
        <v>25.1</v>
      </c>
      <c r="M321" s="47">
        <v>8.1</v>
      </c>
    </row>
    <row r="322" spans="1:13" ht="65.45" customHeight="1" x14ac:dyDescent="0.25">
      <c r="A322" s="1">
        <v>317</v>
      </c>
      <c r="B322" s="30" t="s">
        <v>444</v>
      </c>
      <c r="C322" s="30" t="s">
        <v>180</v>
      </c>
      <c r="D322" s="1">
        <v>1</v>
      </c>
      <c r="E322" s="1">
        <v>1</v>
      </c>
      <c r="F322" s="1" t="s">
        <v>143</v>
      </c>
      <c r="G322" s="31">
        <v>950</v>
      </c>
      <c r="H322" s="30" t="s">
        <v>109</v>
      </c>
      <c r="I322" s="18">
        <v>25699.200000000001</v>
      </c>
      <c r="J322" s="18">
        <v>6424.8</v>
      </c>
      <c r="K322" s="18">
        <v>32124</v>
      </c>
      <c r="L322" s="18">
        <v>28.799999999999997</v>
      </c>
      <c r="M322" s="47">
        <v>9.1</v>
      </c>
    </row>
    <row r="323" spans="1:13" ht="64.900000000000006" customHeight="1" x14ac:dyDescent="0.25">
      <c r="A323" s="1">
        <v>318</v>
      </c>
      <c r="B323" s="30" t="s">
        <v>444</v>
      </c>
      <c r="C323" s="1" t="s">
        <v>181</v>
      </c>
      <c r="D323" s="1">
        <v>1</v>
      </c>
      <c r="E323" s="1">
        <v>0</v>
      </c>
      <c r="F323" s="30" t="s">
        <v>143</v>
      </c>
      <c r="G323" s="31">
        <v>1000</v>
      </c>
      <c r="H323" s="1" t="s">
        <v>182</v>
      </c>
      <c r="I323" s="18">
        <v>25400</v>
      </c>
      <c r="J323" s="18">
        <v>5131</v>
      </c>
      <c r="K323" s="18">
        <v>30531</v>
      </c>
      <c r="L323" s="18">
        <v>26.2</v>
      </c>
      <c r="M323" s="47">
        <v>9.1</v>
      </c>
    </row>
    <row r="324" spans="1:13" ht="30" x14ac:dyDescent="0.25">
      <c r="A324" s="1">
        <v>319</v>
      </c>
      <c r="B324" s="30" t="s">
        <v>444</v>
      </c>
      <c r="C324" s="15" t="s">
        <v>183</v>
      </c>
      <c r="D324" s="1">
        <v>1</v>
      </c>
      <c r="E324" s="1">
        <v>1</v>
      </c>
      <c r="F324" s="30" t="s">
        <v>143</v>
      </c>
      <c r="G324" s="17">
        <v>1305</v>
      </c>
      <c r="H324" s="15" t="s">
        <v>184</v>
      </c>
      <c r="I324" s="18">
        <v>17705.73</v>
      </c>
      <c r="J324" s="18">
        <v>0</v>
      </c>
      <c r="K324" s="18">
        <v>17705.73</v>
      </c>
      <c r="L324" s="18">
        <v>25.6</v>
      </c>
      <c r="M324" s="47">
        <v>9.1</v>
      </c>
    </row>
    <row r="325" spans="1:13" ht="30" x14ac:dyDescent="0.25">
      <c r="A325" s="1">
        <v>320</v>
      </c>
      <c r="B325" s="30" t="s">
        <v>444</v>
      </c>
      <c r="C325" s="1" t="s">
        <v>125</v>
      </c>
      <c r="D325" s="1">
        <v>1</v>
      </c>
      <c r="E325" s="1">
        <v>0</v>
      </c>
      <c r="F325" s="1" t="s">
        <v>143</v>
      </c>
      <c r="G325" s="31">
        <v>1100</v>
      </c>
      <c r="H325" s="1" t="s">
        <v>185</v>
      </c>
      <c r="I325" s="18">
        <v>28600</v>
      </c>
      <c r="J325" s="18">
        <v>28237.73</v>
      </c>
      <c r="K325" s="18">
        <v>56837.73</v>
      </c>
      <c r="L325" s="18">
        <v>36</v>
      </c>
      <c r="M325" s="47">
        <v>9.1</v>
      </c>
    </row>
    <row r="326" spans="1:13" ht="45.6" customHeight="1" x14ac:dyDescent="0.25">
      <c r="A326" s="1">
        <v>321</v>
      </c>
      <c r="B326" s="30" t="s">
        <v>444</v>
      </c>
      <c r="C326" s="1" t="s">
        <v>126</v>
      </c>
      <c r="D326" s="1">
        <v>1</v>
      </c>
      <c r="E326" s="1">
        <v>1</v>
      </c>
      <c r="F326" s="30" t="s">
        <v>529</v>
      </c>
      <c r="G326" s="31">
        <v>930</v>
      </c>
      <c r="H326" s="1" t="s">
        <v>186</v>
      </c>
      <c r="I326" s="18">
        <v>19358.03</v>
      </c>
      <c r="J326" s="18">
        <v>0</v>
      </c>
      <c r="K326" s="18">
        <v>19358.03</v>
      </c>
      <c r="L326" s="18">
        <v>23.72</v>
      </c>
      <c r="M326" s="47">
        <v>9.3000000000000007</v>
      </c>
    </row>
    <row r="327" spans="1:13" ht="30" x14ac:dyDescent="0.25">
      <c r="A327" s="1">
        <v>322</v>
      </c>
      <c r="B327" s="30" t="s">
        <v>444</v>
      </c>
      <c r="C327" s="30" t="s">
        <v>55</v>
      </c>
      <c r="D327" s="1">
        <v>1</v>
      </c>
      <c r="E327" s="1">
        <v>1</v>
      </c>
      <c r="F327" s="1" t="s">
        <v>143</v>
      </c>
      <c r="G327" s="31">
        <v>1000</v>
      </c>
      <c r="H327" s="30" t="s">
        <v>26</v>
      </c>
      <c r="I327" s="18">
        <v>21000</v>
      </c>
      <c r="J327" s="18">
        <v>0</v>
      </c>
      <c r="K327" s="18">
        <v>21000</v>
      </c>
      <c r="L327" s="18">
        <v>23.299999999999997</v>
      </c>
      <c r="M327" s="47">
        <v>9.1</v>
      </c>
    </row>
    <row r="328" spans="1:13" ht="30" x14ac:dyDescent="0.25">
      <c r="A328" s="1">
        <v>323</v>
      </c>
      <c r="B328" s="30" t="s">
        <v>444</v>
      </c>
      <c r="C328" s="30" t="s">
        <v>10</v>
      </c>
      <c r="D328" s="1">
        <v>1</v>
      </c>
      <c r="E328" s="1">
        <v>0</v>
      </c>
      <c r="F328" s="30" t="s">
        <v>164</v>
      </c>
      <c r="G328" s="31">
        <v>960</v>
      </c>
      <c r="H328" s="30" t="s">
        <v>187</v>
      </c>
      <c r="I328" s="18">
        <v>28644</v>
      </c>
      <c r="J328" s="18">
        <v>7956</v>
      </c>
      <c r="K328" s="18">
        <v>36600</v>
      </c>
      <c r="L328" s="18">
        <v>23</v>
      </c>
      <c r="M328" s="47">
        <v>7.2</v>
      </c>
    </row>
    <row r="329" spans="1:13" ht="75" x14ac:dyDescent="0.25">
      <c r="A329" s="1">
        <v>324</v>
      </c>
      <c r="B329" s="30" t="s">
        <v>444</v>
      </c>
      <c r="C329" s="30" t="s">
        <v>132</v>
      </c>
      <c r="D329" s="1">
        <v>1</v>
      </c>
      <c r="E329" s="1">
        <v>1</v>
      </c>
      <c r="F329" s="30" t="s">
        <v>515</v>
      </c>
      <c r="G329" s="31">
        <v>924</v>
      </c>
      <c r="H329" s="30" t="s">
        <v>188</v>
      </c>
      <c r="I329" s="18">
        <v>26555.5</v>
      </c>
      <c r="J329" s="18">
        <v>0</v>
      </c>
      <c r="K329" s="18">
        <v>26555.5</v>
      </c>
      <c r="L329" s="18">
        <v>31.15</v>
      </c>
      <c r="M329" s="47">
        <v>8.1</v>
      </c>
    </row>
    <row r="330" spans="1:13" ht="67.900000000000006" customHeight="1" x14ac:dyDescent="0.25">
      <c r="A330" s="1">
        <v>325</v>
      </c>
      <c r="B330" s="30" t="s">
        <v>444</v>
      </c>
      <c r="C330" s="30" t="s">
        <v>189</v>
      </c>
      <c r="D330" s="1">
        <v>1</v>
      </c>
      <c r="E330" s="1">
        <v>0</v>
      </c>
      <c r="F330" s="34" t="s">
        <v>143</v>
      </c>
      <c r="G330" s="35">
        <v>950</v>
      </c>
      <c r="H330" s="34" t="s">
        <v>190</v>
      </c>
      <c r="I330" s="18">
        <v>15321.96</v>
      </c>
      <c r="J330" s="18">
        <v>0</v>
      </c>
      <c r="K330" s="18">
        <v>15321.96</v>
      </c>
      <c r="L330" s="18">
        <v>27.198</v>
      </c>
      <c r="M330" s="47">
        <v>9.1</v>
      </c>
    </row>
    <row r="331" spans="1:13" ht="64.150000000000006" customHeight="1" x14ac:dyDescent="0.25">
      <c r="A331" s="1">
        <v>326</v>
      </c>
      <c r="B331" s="30" t="s">
        <v>444</v>
      </c>
      <c r="C331" s="45" t="s">
        <v>61</v>
      </c>
      <c r="D331" s="1">
        <v>1</v>
      </c>
      <c r="E331" s="29">
        <v>0</v>
      </c>
      <c r="F331" s="1" t="s">
        <v>531</v>
      </c>
      <c r="G331" s="31">
        <v>950</v>
      </c>
      <c r="H331" s="30" t="s">
        <v>190</v>
      </c>
      <c r="I331" s="21">
        <v>23994.18</v>
      </c>
      <c r="J331" s="18">
        <v>0</v>
      </c>
      <c r="K331" s="18">
        <v>23994.18</v>
      </c>
      <c r="L331" s="18">
        <v>23.6</v>
      </c>
      <c r="M331" s="47">
        <v>10.5</v>
      </c>
    </row>
    <row r="332" spans="1:13" ht="49.15" customHeight="1" x14ac:dyDescent="0.25">
      <c r="A332" s="1">
        <v>327</v>
      </c>
      <c r="B332" s="30" t="s">
        <v>444</v>
      </c>
      <c r="C332" s="30" t="s">
        <v>191</v>
      </c>
      <c r="D332" s="1">
        <v>1</v>
      </c>
      <c r="E332" s="1">
        <v>0</v>
      </c>
      <c r="F332" s="36" t="s">
        <v>143</v>
      </c>
      <c r="G332" s="37">
        <v>930</v>
      </c>
      <c r="H332" s="36" t="s">
        <v>192</v>
      </c>
      <c r="I332" s="18">
        <v>28640</v>
      </c>
      <c r="J332" s="18">
        <v>5055</v>
      </c>
      <c r="K332" s="18">
        <v>33695</v>
      </c>
      <c r="L332" s="18">
        <v>27.15</v>
      </c>
      <c r="M332" s="47">
        <v>9.1</v>
      </c>
    </row>
    <row r="333" spans="1:13" ht="80.45" customHeight="1" x14ac:dyDescent="0.25">
      <c r="A333" s="1">
        <v>328</v>
      </c>
      <c r="B333" s="30" t="s">
        <v>444</v>
      </c>
      <c r="C333" s="30" t="s">
        <v>27</v>
      </c>
      <c r="D333" s="1">
        <v>1</v>
      </c>
      <c r="E333" s="1">
        <v>0</v>
      </c>
      <c r="F333" s="30" t="s">
        <v>143</v>
      </c>
      <c r="G333" s="31">
        <v>950</v>
      </c>
      <c r="H333" s="30" t="s">
        <v>193</v>
      </c>
      <c r="I333" s="18">
        <v>16863.98</v>
      </c>
      <c r="J333" s="18">
        <v>0</v>
      </c>
      <c r="K333" s="18">
        <v>16863.98</v>
      </c>
      <c r="L333" s="18">
        <v>32.65</v>
      </c>
      <c r="M333" s="47">
        <v>9.1</v>
      </c>
    </row>
    <row r="334" spans="1:13" ht="54" customHeight="1" x14ac:dyDescent="0.25">
      <c r="A334" s="1">
        <v>329</v>
      </c>
      <c r="B334" s="30" t="s">
        <v>444</v>
      </c>
      <c r="C334" s="14" t="s">
        <v>107</v>
      </c>
      <c r="D334" s="1">
        <v>1</v>
      </c>
      <c r="E334" s="1">
        <v>1</v>
      </c>
      <c r="F334" s="30" t="s">
        <v>514</v>
      </c>
      <c r="G334" s="31">
        <v>1000</v>
      </c>
      <c r="H334" s="30" t="s">
        <v>192</v>
      </c>
      <c r="I334" s="18">
        <v>24747</v>
      </c>
      <c r="J334" s="18">
        <v>2753</v>
      </c>
      <c r="K334" s="18">
        <v>27500</v>
      </c>
      <c r="L334" s="18">
        <v>23.198</v>
      </c>
      <c r="M334" s="47">
        <v>9.6999999999999993</v>
      </c>
    </row>
    <row r="335" spans="1:13" ht="99.6" customHeight="1" x14ac:dyDescent="0.25">
      <c r="A335" s="1">
        <v>330</v>
      </c>
      <c r="B335" s="30" t="s">
        <v>444</v>
      </c>
      <c r="C335" s="30" t="s">
        <v>94</v>
      </c>
      <c r="D335" s="1">
        <v>1</v>
      </c>
      <c r="E335" s="1">
        <v>0</v>
      </c>
      <c r="F335" s="30" t="s">
        <v>143</v>
      </c>
      <c r="G335" s="31">
        <v>1000</v>
      </c>
      <c r="H335" s="30" t="s">
        <v>194</v>
      </c>
      <c r="I335" s="18">
        <v>21463</v>
      </c>
      <c r="J335" s="18">
        <v>0</v>
      </c>
      <c r="K335" s="18">
        <v>21463</v>
      </c>
      <c r="L335" s="18">
        <v>35.9</v>
      </c>
      <c r="M335" s="47">
        <v>9.1</v>
      </c>
    </row>
    <row r="336" spans="1:13" ht="120" x14ac:dyDescent="0.25">
      <c r="A336" s="1">
        <v>331</v>
      </c>
      <c r="B336" s="30" t="s">
        <v>444</v>
      </c>
      <c r="C336" s="30" t="s">
        <v>8</v>
      </c>
      <c r="D336" s="1">
        <v>1</v>
      </c>
      <c r="E336" s="1">
        <v>1</v>
      </c>
      <c r="F336" s="30" t="s">
        <v>507</v>
      </c>
      <c r="G336" s="31">
        <v>1000</v>
      </c>
      <c r="H336" s="30" t="s">
        <v>195</v>
      </c>
      <c r="I336" s="18">
        <v>12126</v>
      </c>
      <c r="J336" s="18">
        <v>0</v>
      </c>
      <c r="K336" s="18">
        <v>12126</v>
      </c>
      <c r="L336" s="18">
        <v>26.68</v>
      </c>
      <c r="M336" s="47">
        <v>8</v>
      </c>
    </row>
    <row r="337" spans="1:13" ht="60.6" customHeight="1" x14ac:dyDescent="0.25">
      <c r="A337" s="1">
        <v>332</v>
      </c>
      <c r="B337" s="30" t="s">
        <v>444</v>
      </c>
      <c r="C337" s="1" t="s">
        <v>27</v>
      </c>
      <c r="D337" s="1">
        <v>1</v>
      </c>
      <c r="E337" s="1">
        <v>0</v>
      </c>
      <c r="F337" s="1" t="s">
        <v>512</v>
      </c>
      <c r="G337" s="31">
        <v>1000</v>
      </c>
      <c r="H337" s="1" t="s">
        <v>196</v>
      </c>
      <c r="I337" s="18">
        <v>21570</v>
      </c>
      <c r="J337" s="18">
        <v>3830.93</v>
      </c>
      <c r="K337" s="18">
        <v>25400.93</v>
      </c>
      <c r="L337" s="18">
        <v>34.35</v>
      </c>
      <c r="M337" s="47">
        <v>12.4</v>
      </c>
    </row>
    <row r="338" spans="1:13" ht="76.150000000000006" customHeight="1" x14ac:dyDescent="0.25">
      <c r="A338" s="1">
        <v>333</v>
      </c>
      <c r="B338" s="30" t="s">
        <v>444</v>
      </c>
      <c r="C338" s="30" t="s">
        <v>38</v>
      </c>
      <c r="D338" s="1">
        <v>1</v>
      </c>
      <c r="E338" s="1">
        <v>1</v>
      </c>
      <c r="F338" s="30" t="s">
        <v>143</v>
      </c>
      <c r="G338" s="31">
        <v>1000</v>
      </c>
      <c r="H338" s="30" t="s">
        <v>197</v>
      </c>
      <c r="I338" s="18">
        <v>25265.5</v>
      </c>
      <c r="J338" s="18">
        <v>4634.5</v>
      </c>
      <c r="K338" s="18">
        <v>29900</v>
      </c>
      <c r="L338" s="18">
        <v>25.6</v>
      </c>
      <c r="M338" s="47">
        <v>9.1</v>
      </c>
    </row>
    <row r="339" spans="1:13" ht="50.45" customHeight="1" x14ac:dyDescent="0.25">
      <c r="A339" s="1">
        <v>334</v>
      </c>
      <c r="B339" s="30" t="s">
        <v>444</v>
      </c>
      <c r="C339" s="30" t="s">
        <v>64</v>
      </c>
      <c r="D339" s="1">
        <v>1</v>
      </c>
      <c r="E339" s="1">
        <v>1</v>
      </c>
      <c r="F339" s="30" t="s">
        <v>513</v>
      </c>
      <c r="G339" s="31">
        <v>950</v>
      </c>
      <c r="H339" s="30" t="s">
        <v>198</v>
      </c>
      <c r="I339" s="18">
        <v>26266</v>
      </c>
      <c r="J339" s="18">
        <v>6566</v>
      </c>
      <c r="K339" s="18">
        <v>32832</v>
      </c>
      <c r="L339" s="18">
        <v>25.198</v>
      </c>
      <c r="M339" s="47">
        <v>7</v>
      </c>
    </row>
    <row r="340" spans="1:13" ht="47.45" customHeight="1" x14ac:dyDescent="0.25">
      <c r="A340" s="1">
        <v>335</v>
      </c>
      <c r="B340" s="30" t="s">
        <v>444</v>
      </c>
      <c r="C340" s="30" t="s">
        <v>85</v>
      </c>
      <c r="D340" s="1">
        <v>1</v>
      </c>
      <c r="E340" s="1">
        <v>0</v>
      </c>
      <c r="F340" s="30" t="s">
        <v>143</v>
      </c>
      <c r="G340" s="31">
        <v>2000</v>
      </c>
      <c r="H340" s="30" t="s">
        <v>184</v>
      </c>
      <c r="I340" s="18">
        <v>5564.75</v>
      </c>
      <c r="J340" s="18">
        <v>1854.9</v>
      </c>
      <c r="K340" s="18">
        <v>7419.65</v>
      </c>
      <c r="L340" s="18">
        <v>25.198</v>
      </c>
      <c r="M340" s="47">
        <v>9.1</v>
      </c>
    </row>
    <row r="341" spans="1:13" ht="92.45" customHeight="1" x14ac:dyDescent="0.25">
      <c r="A341" s="1">
        <v>336</v>
      </c>
      <c r="B341" s="30" t="s">
        <v>444</v>
      </c>
      <c r="C341" s="1" t="s">
        <v>10</v>
      </c>
      <c r="D341" s="1">
        <v>1</v>
      </c>
      <c r="E341" s="1">
        <v>1</v>
      </c>
      <c r="F341" s="1" t="s">
        <v>516</v>
      </c>
      <c r="G341" s="31">
        <v>930</v>
      </c>
      <c r="H341" s="1" t="s">
        <v>199</v>
      </c>
      <c r="I341" s="18">
        <v>23906.04</v>
      </c>
      <c r="J341" s="18">
        <v>21293.96</v>
      </c>
      <c r="K341" s="18">
        <v>45200</v>
      </c>
      <c r="L341" s="18">
        <v>25</v>
      </c>
      <c r="M341" s="47">
        <v>8.1</v>
      </c>
    </row>
    <row r="342" spans="1:13" ht="78" customHeight="1" x14ac:dyDescent="0.25">
      <c r="A342" s="1">
        <v>337</v>
      </c>
      <c r="B342" s="30" t="s">
        <v>444</v>
      </c>
      <c r="C342" s="1" t="s">
        <v>61</v>
      </c>
      <c r="D342" s="1">
        <v>1</v>
      </c>
      <c r="E342" s="1">
        <v>1</v>
      </c>
      <c r="F342" s="1" t="s">
        <v>200</v>
      </c>
      <c r="G342" s="31">
        <v>1000</v>
      </c>
      <c r="H342" s="1" t="s">
        <v>523</v>
      </c>
      <c r="I342" s="18">
        <v>28600</v>
      </c>
      <c r="J342" s="18">
        <v>0</v>
      </c>
      <c r="K342" s="18">
        <v>28600</v>
      </c>
      <c r="L342" s="18">
        <v>24.2</v>
      </c>
      <c r="M342" s="47">
        <v>9.3000000000000007</v>
      </c>
    </row>
    <row r="343" spans="1:13" ht="60" x14ac:dyDescent="0.25">
      <c r="A343" s="1">
        <v>338</v>
      </c>
      <c r="B343" s="30" t="s">
        <v>444</v>
      </c>
      <c r="C343" s="1" t="s">
        <v>55</v>
      </c>
      <c r="D343" s="1">
        <v>1</v>
      </c>
      <c r="E343" s="1">
        <v>1</v>
      </c>
      <c r="F343" s="1" t="s">
        <v>530</v>
      </c>
      <c r="G343" s="31">
        <v>1000</v>
      </c>
      <c r="H343" s="1" t="s">
        <v>201</v>
      </c>
      <c r="I343" s="18">
        <v>18929.39</v>
      </c>
      <c r="J343" s="18">
        <v>0</v>
      </c>
      <c r="K343" s="18">
        <v>18929.39</v>
      </c>
      <c r="L343" s="18">
        <v>27.45</v>
      </c>
      <c r="M343" s="47">
        <v>9.3000000000000007</v>
      </c>
    </row>
    <row r="344" spans="1:13" ht="69" customHeight="1" x14ac:dyDescent="0.25">
      <c r="A344" s="1">
        <v>339</v>
      </c>
      <c r="B344" s="30" t="s">
        <v>444</v>
      </c>
      <c r="C344" s="30" t="s">
        <v>8</v>
      </c>
      <c r="D344" s="1">
        <v>1</v>
      </c>
      <c r="E344" s="1">
        <v>1</v>
      </c>
      <c r="F344" s="30" t="s">
        <v>510</v>
      </c>
      <c r="G344" s="31">
        <v>950</v>
      </c>
      <c r="H344" s="30" t="s">
        <v>202</v>
      </c>
      <c r="I344" s="18">
        <v>16008.06</v>
      </c>
      <c r="J344" s="18">
        <v>0</v>
      </c>
      <c r="K344" s="18">
        <v>16008.06</v>
      </c>
      <c r="L344" s="18">
        <v>25.299999999999997</v>
      </c>
      <c r="M344" s="47">
        <v>8.1</v>
      </c>
    </row>
    <row r="345" spans="1:13" ht="62.45" customHeight="1" x14ac:dyDescent="0.25">
      <c r="A345" s="1">
        <v>340</v>
      </c>
      <c r="B345" s="30" t="s">
        <v>444</v>
      </c>
      <c r="C345" s="30" t="s">
        <v>8</v>
      </c>
      <c r="D345" s="1">
        <v>1</v>
      </c>
      <c r="E345" s="1">
        <v>0</v>
      </c>
      <c r="F345" s="30" t="s">
        <v>203</v>
      </c>
      <c r="G345" s="31">
        <v>950</v>
      </c>
      <c r="H345" s="30" t="s">
        <v>202</v>
      </c>
      <c r="I345" s="18">
        <v>17000</v>
      </c>
      <c r="J345" s="18">
        <v>2000</v>
      </c>
      <c r="K345" s="18">
        <v>19000</v>
      </c>
      <c r="L345" s="18">
        <v>29.15</v>
      </c>
      <c r="M345" s="47">
        <v>8.3000000000000007</v>
      </c>
    </row>
    <row r="346" spans="1:13" ht="55.9" customHeight="1" x14ac:dyDescent="0.25">
      <c r="A346" s="1">
        <v>341</v>
      </c>
      <c r="B346" s="30" t="s">
        <v>444</v>
      </c>
      <c r="C346" s="30" t="s">
        <v>169</v>
      </c>
      <c r="D346" s="1">
        <v>1</v>
      </c>
      <c r="E346" s="1">
        <v>0</v>
      </c>
      <c r="F346" s="30" t="s">
        <v>143</v>
      </c>
      <c r="G346" s="31">
        <v>950</v>
      </c>
      <c r="H346" s="1" t="s">
        <v>204</v>
      </c>
      <c r="I346" s="18">
        <v>25766.67</v>
      </c>
      <c r="J346" s="18">
        <v>0</v>
      </c>
      <c r="K346" s="18">
        <v>25766.67</v>
      </c>
      <c r="L346" s="18">
        <v>25</v>
      </c>
      <c r="M346" s="47">
        <v>9.1</v>
      </c>
    </row>
    <row r="347" spans="1:13" ht="47.45" customHeight="1" x14ac:dyDescent="0.25">
      <c r="A347" s="1">
        <v>342</v>
      </c>
      <c r="B347" s="30" t="s">
        <v>444</v>
      </c>
      <c r="C347" s="30" t="s">
        <v>117</v>
      </c>
      <c r="D347" s="1">
        <v>1</v>
      </c>
      <c r="E347" s="1">
        <v>1</v>
      </c>
      <c r="F347" s="30" t="s">
        <v>143</v>
      </c>
      <c r="G347" s="31">
        <v>950</v>
      </c>
      <c r="H347" s="30" t="s">
        <v>134</v>
      </c>
      <c r="I347" s="18">
        <v>24000</v>
      </c>
      <c r="J347" s="18">
        <v>14034</v>
      </c>
      <c r="K347" s="18">
        <v>38034</v>
      </c>
      <c r="L347" s="18">
        <v>27.15</v>
      </c>
      <c r="M347" s="47">
        <v>9.1</v>
      </c>
    </row>
    <row r="348" spans="1:13" ht="60" x14ac:dyDescent="0.25">
      <c r="A348" s="1">
        <v>343</v>
      </c>
      <c r="B348" s="30" t="s">
        <v>444</v>
      </c>
      <c r="C348" s="30" t="s">
        <v>13</v>
      </c>
      <c r="D348" s="1">
        <v>1</v>
      </c>
      <c r="E348" s="1">
        <v>0</v>
      </c>
      <c r="F348" s="30" t="s">
        <v>143</v>
      </c>
      <c r="G348" s="31">
        <v>1000</v>
      </c>
      <c r="H348" s="30" t="s">
        <v>159</v>
      </c>
      <c r="I348" s="18">
        <v>28600</v>
      </c>
      <c r="J348" s="18">
        <v>21100</v>
      </c>
      <c r="K348" s="18">
        <v>49700</v>
      </c>
      <c r="L348" s="18">
        <v>25.198</v>
      </c>
      <c r="M348" s="47">
        <v>9.1</v>
      </c>
    </row>
    <row r="349" spans="1:13" ht="51" customHeight="1" x14ac:dyDescent="0.25">
      <c r="A349" s="1">
        <v>344</v>
      </c>
      <c r="B349" s="30" t="s">
        <v>444</v>
      </c>
      <c r="C349" s="30" t="s">
        <v>10</v>
      </c>
      <c r="D349" s="1">
        <v>1</v>
      </c>
      <c r="E349" s="1">
        <v>0</v>
      </c>
      <c r="F349" s="30" t="s">
        <v>143</v>
      </c>
      <c r="G349" s="31">
        <v>1200</v>
      </c>
      <c r="H349" s="30" t="s">
        <v>40</v>
      </c>
      <c r="I349" s="18">
        <v>28644</v>
      </c>
      <c r="J349" s="18">
        <v>3356</v>
      </c>
      <c r="K349" s="18">
        <v>32000</v>
      </c>
      <c r="L349" s="18">
        <v>29.198</v>
      </c>
      <c r="M349" s="47">
        <v>9.1</v>
      </c>
    </row>
    <row r="350" spans="1:13" ht="55.9" customHeight="1" x14ac:dyDescent="0.25">
      <c r="A350" s="1">
        <v>345</v>
      </c>
      <c r="B350" s="30" t="s">
        <v>444</v>
      </c>
      <c r="C350" s="30" t="s">
        <v>205</v>
      </c>
      <c r="D350" s="1">
        <v>1</v>
      </c>
      <c r="E350" s="1">
        <v>1</v>
      </c>
      <c r="F350" s="30" t="s">
        <v>143</v>
      </c>
      <c r="G350" s="31">
        <v>925</v>
      </c>
      <c r="H350" s="30" t="s">
        <v>206</v>
      </c>
      <c r="I350" s="18">
        <v>13088.1</v>
      </c>
      <c r="J350" s="18">
        <v>3333.43</v>
      </c>
      <c r="K350" s="18">
        <v>16421.53</v>
      </c>
      <c r="L350" s="18">
        <v>30.049999999999997</v>
      </c>
      <c r="M350" s="47">
        <v>9.1</v>
      </c>
    </row>
    <row r="351" spans="1:13" ht="63.6" customHeight="1" x14ac:dyDescent="0.25">
      <c r="A351" s="1">
        <v>346</v>
      </c>
      <c r="B351" s="30" t="s">
        <v>444</v>
      </c>
      <c r="C351" s="30" t="s">
        <v>207</v>
      </c>
      <c r="D351" s="1">
        <v>1</v>
      </c>
      <c r="E351" s="1">
        <v>0</v>
      </c>
      <c r="F351" s="30" t="s">
        <v>143</v>
      </c>
      <c r="G351" s="31">
        <v>925</v>
      </c>
      <c r="H351" s="30" t="s">
        <v>109</v>
      </c>
      <c r="I351" s="18">
        <v>19463.09</v>
      </c>
      <c r="J351" s="18">
        <v>0</v>
      </c>
      <c r="K351" s="18">
        <v>19463.09</v>
      </c>
      <c r="L351" s="18">
        <v>26.049999999999997</v>
      </c>
      <c r="M351" s="47">
        <v>9.1</v>
      </c>
    </row>
    <row r="352" spans="1:13" ht="105" x14ac:dyDescent="0.25">
      <c r="A352" s="1">
        <v>347</v>
      </c>
      <c r="B352" s="30" t="s">
        <v>444</v>
      </c>
      <c r="C352" s="30" t="s">
        <v>183</v>
      </c>
      <c r="D352" s="1">
        <v>1</v>
      </c>
      <c r="E352" s="1">
        <v>1</v>
      </c>
      <c r="F352" s="30" t="s">
        <v>143</v>
      </c>
      <c r="G352" s="31">
        <v>950</v>
      </c>
      <c r="H352" s="30" t="s">
        <v>208</v>
      </c>
      <c r="I352" s="18">
        <v>23121.7</v>
      </c>
      <c r="J352" s="18">
        <v>2569.25</v>
      </c>
      <c r="K352" s="18">
        <v>25690.95</v>
      </c>
      <c r="L352" s="18">
        <v>29.4</v>
      </c>
      <c r="M352" s="47">
        <v>9.1</v>
      </c>
    </row>
    <row r="353" spans="1:13" ht="49.9" customHeight="1" x14ac:dyDescent="0.25">
      <c r="A353" s="1">
        <v>348</v>
      </c>
      <c r="B353" s="30" t="s">
        <v>444</v>
      </c>
      <c r="C353" s="30" t="s">
        <v>209</v>
      </c>
      <c r="D353" s="1">
        <v>1</v>
      </c>
      <c r="E353" s="1">
        <v>1</v>
      </c>
      <c r="F353" s="30" t="s">
        <v>143</v>
      </c>
      <c r="G353" s="31">
        <v>1100</v>
      </c>
      <c r="H353" s="30" t="s">
        <v>210</v>
      </c>
      <c r="I353" s="31">
        <v>24135</v>
      </c>
      <c r="J353" s="31">
        <v>4300</v>
      </c>
      <c r="K353" s="31">
        <v>28435</v>
      </c>
      <c r="L353" s="18">
        <v>26.799999999999997</v>
      </c>
      <c r="M353" s="47">
        <v>9.1</v>
      </c>
    </row>
    <row r="354" spans="1:13" ht="76.150000000000006" customHeight="1" x14ac:dyDescent="0.25">
      <c r="A354" s="1">
        <v>349</v>
      </c>
      <c r="B354" s="30" t="s">
        <v>444</v>
      </c>
      <c r="C354" s="1" t="s">
        <v>211</v>
      </c>
      <c r="D354" s="1">
        <v>1</v>
      </c>
      <c r="E354" s="1">
        <v>0</v>
      </c>
      <c r="F354" s="1" t="s">
        <v>200</v>
      </c>
      <c r="G354" s="31">
        <v>930</v>
      </c>
      <c r="H354" s="1" t="s">
        <v>212</v>
      </c>
      <c r="I354" s="18">
        <v>25089.35</v>
      </c>
      <c r="J354" s="18">
        <v>0</v>
      </c>
      <c r="K354" s="18">
        <v>25089.35</v>
      </c>
      <c r="L354" s="18">
        <v>30.2</v>
      </c>
      <c r="M354" s="47">
        <v>9.3000000000000007</v>
      </c>
    </row>
    <row r="355" spans="1:13" ht="37.9" customHeight="1" x14ac:dyDescent="0.25">
      <c r="A355" s="1">
        <v>350</v>
      </c>
      <c r="B355" s="30" t="s">
        <v>444</v>
      </c>
      <c r="C355" s="30" t="s">
        <v>213</v>
      </c>
      <c r="D355" s="1">
        <v>1</v>
      </c>
      <c r="E355" s="1">
        <v>1</v>
      </c>
      <c r="F355" s="30" t="s">
        <v>143</v>
      </c>
      <c r="G355" s="31">
        <v>950</v>
      </c>
      <c r="H355" s="30" t="s">
        <v>214</v>
      </c>
      <c r="I355" s="18">
        <v>16757.09</v>
      </c>
      <c r="J355" s="18">
        <v>1861.91</v>
      </c>
      <c r="K355" s="18">
        <v>18619</v>
      </c>
      <c r="L355" s="18">
        <v>33.6</v>
      </c>
      <c r="M355" s="47">
        <v>9.1</v>
      </c>
    </row>
    <row r="356" spans="1:13" ht="30" x14ac:dyDescent="0.25">
      <c r="A356" s="1">
        <v>351</v>
      </c>
      <c r="B356" s="30" t="s">
        <v>444</v>
      </c>
      <c r="C356" s="30" t="s">
        <v>74</v>
      </c>
      <c r="D356" s="1">
        <v>1</v>
      </c>
      <c r="E356" s="1">
        <v>0</v>
      </c>
      <c r="F356" s="30" t="s">
        <v>143</v>
      </c>
      <c r="G356" s="31">
        <v>924</v>
      </c>
      <c r="H356" s="30" t="s">
        <v>441</v>
      </c>
      <c r="I356" s="18">
        <v>11756.24</v>
      </c>
      <c r="J356" s="18">
        <v>100</v>
      </c>
      <c r="K356" s="18">
        <v>11856.24</v>
      </c>
      <c r="L356" s="18">
        <v>32.200000000000003</v>
      </c>
      <c r="M356" s="47">
        <v>9.1</v>
      </c>
    </row>
    <row r="357" spans="1:13" ht="55.9" customHeight="1" x14ac:dyDescent="0.25">
      <c r="A357" s="1">
        <v>352</v>
      </c>
      <c r="B357" s="30" t="s">
        <v>444</v>
      </c>
      <c r="C357" s="30" t="s">
        <v>112</v>
      </c>
      <c r="D357" s="1">
        <v>1</v>
      </c>
      <c r="E357" s="1">
        <v>1</v>
      </c>
      <c r="F357" s="30" t="s">
        <v>215</v>
      </c>
      <c r="G357" s="31">
        <v>980</v>
      </c>
      <c r="H357" s="30" t="s">
        <v>216</v>
      </c>
      <c r="I357" s="18">
        <v>23690</v>
      </c>
      <c r="J357" s="18">
        <v>0</v>
      </c>
      <c r="K357" s="18">
        <v>23690</v>
      </c>
      <c r="L357" s="18">
        <v>31.6</v>
      </c>
      <c r="M357" s="47">
        <v>10.5</v>
      </c>
    </row>
    <row r="358" spans="1:13" ht="34.9" customHeight="1" x14ac:dyDescent="0.25">
      <c r="A358" s="1">
        <v>353</v>
      </c>
      <c r="B358" s="30" t="s">
        <v>444</v>
      </c>
      <c r="C358" s="48">
        <f>'[1]KaunoKADsteigiamos d.v. '!$P$265</f>
        <v>0</v>
      </c>
      <c r="D358" s="1">
        <v>1</v>
      </c>
      <c r="E358" s="1">
        <v>1</v>
      </c>
      <c r="F358" s="1" t="s">
        <v>508</v>
      </c>
      <c r="G358" s="31">
        <v>1000</v>
      </c>
      <c r="H358" s="30" t="s">
        <v>217</v>
      </c>
      <c r="I358" s="18">
        <v>17100</v>
      </c>
      <c r="J358" s="18">
        <v>1457</v>
      </c>
      <c r="K358" s="18">
        <v>18557</v>
      </c>
      <c r="L358" s="18">
        <v>24.799999999999997</v>
      </c>
      <c r="M358" s="47">
        <v>8.1</v>
      </c>
    </row>
    <row r="359" spans="1:13" ht="63" customHeight="1" x14ac:dyDescent="0.25">
      <c r="A359" s="1">
        <v>354</v>
      </c>
      <c r="B359" s="30" t="s">
        <v>444</v>
      </c>
      <c r="C359" s="1" t="s">
        <v>35</v>
      </c>
      <c r="D359" s="1">
        <v>1</v>
      </c>
      <c r="E359" s="1">
        <v>1</v>
      </c>
      <c r="F359" s="1" t="s">
        <v>215</v>
      </c>
      <c r="G359" s="31">
        <v>950</v>
      </c>
      <c r="H359" s="1" t="s">
        <v>537</v>
      </c>
      <c r="I359" s="18">
        <v>22343.33</v>
      </c>
      <c r="J359" s="18">
        <v>0</v>
      </c>
      <c r="K359" s="18">
        <v>22343.33</v>
      </c>
      <c r="L359" s="18">
        <v>23.15</v>
      </c>
      <c r="M359" s="47">
        <v>10.5</v>
      </c>
    </row>
    <row r="360" spans="1:13" ht="30" x14ac:dyDescent="0.25">
      <c r="A360" s="1">
        <v>355</v>
      </c>
      <c r="B360" s="30" t="s">
        <v>444</v>
      </c>
      <c r="C360" s="30" t="s">
        <v>218</v>
      </c>
      <c r="D360" s="1">
        <v>1</v>
      </c>
      <c r="E360" s="1">
        <v>0</v>
      </c>
      <c r="F360" s="30" t="s">
        <v>140</v>
      </c>
      <c r="G360" s="31">
        <v>1000</v>
      </c>
      <c r="H360" s="30" t="s">
        <v>134</v>
      </c>
      <c r="I360" s="18">
        <v>28000</v>
      </c>
      <c r="J360" s="18">
        <v>5304.74</v>
      </c>
      <c r="K360" s="18">
        <v>33304.74</v>
      </c>
      <c r="L360" s="18">
        <v>25.201999999999998</v>
      </c>
      <c r="M360" s="47">
        <v>8.9</v>
      </c>
    </row>
    <row r="361" spans="1:13" ht="43.15" customHeight="1" x14ac:dyDescent="0.25">
      <c r="A361" s="1">
        <v>356</v>
      </c>
      <c r="B361" s="30" t="s">
        <v>444</v>
      </c>
      <c r="C361" s="30" t="s">
        <v>98</v>
      </c>
      <c r="D361" s="1">
        <v>1</v>
      </c>
      <c r="E361" s="1">
        <v>0</v>
      </c>
      <c r="F361" s="30" t="s">
        <v>143</v>
      </c>
      <c r="G361" s="31">
        <v>930</v>
      </c>
      <c r="H361" s="30" t="s">
        <v>172</v>
      </c>
      <c r="I361" s="18">
        <v>25775</v>
      </c>
      <c r="J361" s="18">
        <v>2865</v>
      </c>
      <c r="K361" s="18">
        <v>28640</v>
      </c>
      <c r="L361" s="18">
        <v>24.799999999999997</v>
      </c>
      <c r="M361" s="47">
        <v>9.1</v>
      </c>
    </row>
    <row r="362" spans="1:13" ht="79.150000000000006" customHeight="1" x14ac:dyDescent="0.25">
      <c r="A362" s="1">
        <v>357</v>
      </c>
      <c r="B362" s="30" t="s">
        <v>444</v>
      </c>
      <c r="C362" s="30" t="s">
        <v>85</v>
      </c>
      <c r="D362" s="1">
        <v>1</v>
      </c>
      <c r="E362" s="1">
        <v>1</v>
      </c>
      <c r="F362" s="1" t="s">
        <v>509</v>
      </c>
      <c r="G362" s="31">
        <v>1500</v>
      </c>
      <c r="H362" s="30" t="s">
        <v>538</v>
      </c>
      <c r="I362" s="18">
        <v>21358.73</v>
      </c>
      <c r="J362" s="18">
        <v>0</v>
      </c>
      <c r="K362" s="18">
        <v>21358.73</v>
      </c>
      <c r="L362" s="18">
        <v>23</v>
      </c>
      <c r="M362" s="47">
        <v>6.8</v>
      </c>
    </row>
    <row r="363" spans="1:13" ht="52.9" customHeight="1" x14ac:dyDescent="0.25">
      <c r="A363" s="1">
        <v>358</v>
      </c>
      <c r="B363" s="30" t="s">
        <v>444</v>
      </c>
      <c r="C363" s="30" t="s">
        <v>29</v>
      </c>
      <c r="D363" s="1">
        <v>1</v>
      </c>
      <c r="E363" s="1">
        <v>0</v>
      </c>
      <c r="F363" s="30" t="s">
        <v>143</v>
      </c>
      <c r="G363" s="31">
        <v>924</v>
      </c>
      <c r="H363" s="30" t="s">
        <v>219</v>
      </c>
      <c r="I363" s="18">
        <v>27163</v>
      </c>
      <c r="J363" s="18">
        <v>14282</v>
      </c>
      <c r="K363" s="18">
        <v>41445</v>
      </c>
      <c r="L363" s="18">
        <v>27</v>
      </c>
      <c r="M363" s="47">
        <v>9.1</v>
      </c>
    </row>
    <row r="364" spans="1:13" ht="52.9" customHeight="1" x14ac:dyDescent="0.25">
      <c r="A364" s="1">
        <v>359</v>
      </c>
      <c r="B364" s="30" t="s">
        <v>444</v>
      </c>
      <c r="C364" s="1" t="s">
        <v>10</v>
      </c>
      <c r="D364" s="1">
        <v>1</v>
      </c>
      <c r="E364" s="1">
        <v>1</v>
      </c>
      <c r="F364" s="1" t="s">
        <v>143</v>
      </c>
      <c r="G364" s="31">
        <v>950</v>
      </c>
      <c r="H364" s="1" t="s">
        <v>148</v>
      </c>
      <c r="I364" s="18">
        <v>24950</v>
      </c>
      <c r="J364" s="18">
        <v>0</v>
      </c>
      <c r="K364" s="18">
        <v>24950</v>
      </c>
      <c r="L364" s="18">
        <v>29.6</v>
      </c>
      <c r="M364" s="47">
        <v>9.1</v>
      </c>
    </row>
    <row r="365" spans="1:13" ht="72" customHeight="1" x14ac:dyDescent="0.25">
      <c r="A365" s="1">
        <v>360</v>
      </c>
      <c r="B365" s="30" t="s">
        <v>444</v>
      </c>
      <c r="C365" s="1" t="s">
        <v>98</v>
      </c>
      <c r="D365" s="1">
        <v>1</v>
      </c>
      <c r="E365" s="1">
        <v>1</v>
      </c>
      <c r="F365" s="1" t="s">
        <v>512</v>
      </c>
      <c r="G365" s="31">
        <v>940</v>
      </c>
      <c r="H365" s="1" t="s">
        <v>220</v>
      </c>
      <c r="I365" s="18">
        <v>25723.33</v>
      </c>
      <c r="J365" s="18">
        <v>0</v>
      </c>
      <c r="K365" s="18">
        <v>25723.33</v>
      </c>
      <c r="L365" s="18">
        <v>25.45</v>
      </c>
      <c r="M365" s="47">
        <v>12.4</v>
      </c>
    </row>
    <row r="366" spans="1:13" ht="96.6" customHeight="1" x14ac:dyDescent="0.25">
      <c r="A366" s="1">
        <v>361</v>
      </c>
      <c r="B366" s="30" t="s">
        <v>444</v>
      </c>
      <c r="C366" s="30" t="s">
        <v>103</v>
      </c>
      <c r="D366" s="1">
        <v>1</v>
      </c>
      <c r="E366" s="1">
        <v>0</v>
      </c>
      <c r="F366" s="30" t="s">
        <v>143</v>
      </c>
      <c r="G366" s="31">
        <v>1000</v>
      </c>
      <c r="H366" s="30" t="s">
        <v>221</v>
      </c>
      <c r="I366" s="18">
        <v>25700</v>
      </c>
      <c r="J366" s="18">
        <v>4600</v>
      </c>
      <c r="K366" s="18">
        <v>30300</v>
      </c>
      <c r="L366" s="18">
        <v>34.200000000000003</v>
      </c>
      <c r="M366" s="47">
        <v>9.1</v>
      </c>
    </row>
    <row r="367" spans="1:13" ht="67.150000000000006" customHeight="1" x14ac:dyDescent="0.25">
      <c r="A367" s="1">
        <v>362</v>
      </c>
      <c r="B367" s="30" t="s">
        <v>444</v>
      </c>
      <c r="C367" s="30" t="s">
        <v>119</v>
      </c>
      <c r="D367" s="1">
        <v>1</v>
      </c>
      <c r="E367" s="1">
        <v>0</v>
      </c>
      <c r="F367" s="30" t="s">
        <v>222</v>
      </c>
      <c r="G367" s="31">
        <v>1450</v>
      </c>
      <c r="H367" s="30" t="s">
        <v>223</v>
      </c>
      <c r="I367" s="18">
        <v>28540</v>
      </c>
      <c r="J367" s="18">
        <v>0</v>
      </c>
      <c r="K367" s="18">
        <v>28540</v>
      </c>
      <c r="L367" s="18">
        <v>25.6</v>
      </c>
      <c r="M367" s="47">
        <v>8.1</v>
      </c>
    </row>
    <row r="368" spans="1:13" ht="167.45" customHeight="1" x14ac:dyDescent="0.25">
      <c r="A368" s="1">
        <v>363</v>
      </c>
      <c r="B368" s="30" t="s">
        <v>444</v>
      </c>
      <c r="C368" s="30" t="s">
        <v>105</v>
      </c>
      <c r="D368" s="1">
        <v>1</v>
      </c>
      <c r="E368" s="1">
        <v>0</v>
      </c>
      <c r="F368" s="30" t="s">
        <v>143</v>
      </c>
      <c r="G368" s="31">
        <v>1000</v>
      </c>
      <c r="H368" s="30" t="s">
        <v>224</v>
      </c>
      <c r="I368" s="18">
        <v>25260.6</v>
      </c>
      <c r="J368" s="18">
        <v>0</v>
      </c>
      <c r="K368" s="18">
        <v>25260.6</v>
      </c>
      <c r="L368" s="18">
        <v>25</v>
      </c>
      <c r="M368" s="47">
        <v>9.1</v>
      </c>
    </row>
    <row r="369" spans="1:13" ht="53.45" customHeight="1" x14ac:dyDescent="0.25">
      <c r="A369" s="1">
        <v>364</v>
      </c>
      <c r="B369" s="30" t="s">
        <v>444</v>
      </c>
      <c r="C369" s="30" t="s">
        <v>225</v>
      </c>
      <c r="D369" s="1">
        <v>1</v>
      </c>
      <c r="E369" s="1">
        <v>0</v>
      </c>
      <c r="F369" s="30" t="s">
        <v>164</v>
      </c>
      <c r="G369" s="31">
        <v>950</v>
      </c>
      <c r="H369" s="30" t="s">
        <v>148</v>
      </c>
      <c r="I369" s="18">
        <v>28620</v>
      </c>
      <c r="J369" s="18">
        <v>3180</v>
      </c>
      <c r="K369" s="18">
        <v>31800</v>
      </c>
      <c r="L369" s="18">
        <v>28.35</v>
      </c>
      <c r="M369" s="47">
        <v>7.2</v>
      </c>
    </row>
    <row r="370" spans="1:13" ht="75" x14ac:dyDescent="0.25">
      <c r="A370" s="1">
        <v>365</v>
      </c>
      <c r="B370" s="30" t="s">
        <v>444</v>
      </c>
      <c r="C370" s="30" t="s">
        <v>226</v>
      </c>
      <c r="D370" s="1">
        <v>1</v>
      </c>
      <c r="E370" s="1">
        <v>0</v>
      </c>
      <c r="F370" s="30" t="s">
        <v>143</v>
      </c>
      <c r="G370" s="31">
        <v>941</v>
      </c>
      <c r="H370" s="30" t="s">
        <v>175</v>
      </c>
      <c r="I370" s="18">
        <v>25290</v>
      </c>
      <c r="J370" s="18">
        <v>4470</v>
      </c>
      <c r="K370" s="18">
        <v>29760</v>
      </c>
      <c r="L370" s="18">
        <v>25.299999999999997</v>
      </c>
      <c r="M370" s="47">
        <v>9.1</v>
      </c>
    </row>
    <row r="371" spans="1:13" ht="63" customHeight="1" x14ac:dyDescent="0.25">
      <c r="A371" s="1">
        <v>366</v>
      </c>
      <c r="B371" s="30" t="s">
        <v>444</v>
      </c>
      <c r="C371" s="30" t="s">
        <v>35</v>
      </c>
      <c r="D371" s="1">
        <v>1</v>
      </c>
      <c r="E371" s="1">
        <v>1</v>
      </c>
      <c r="F371" s="30" t="s">
        <v>143</v>
      </c>
      <c r="G371" s="31">
        <v>950</v>
      </c>
      <c r="H371" s="30" t="s">
        <v>109</v>
      </c>
      <c r="I371" s="18">
        <v>17070.55</v>
      </c>
      <c r="J371" s="18">
        <v>3012.45</v>
      </c>
      <c r="K371" s="18">
        <v>20083</v>
      </c>
      <c r="L371" s="18">
        <v>27.6</v>
      </c>
      <c r="M371" s="47">
        <v>9.1</v>
      </c>
    </row>
    <row r="372" spans="1:13" ht="65.45" customHeight="1" x14ac:dyDescent="0.25">
      <c r="A372" s="1">
        <v>367</v>
      </c>
      <c r="B372" s="30" t="s">
        <v>444</v>
      </c>
      <c r="C372" s="1" t="s">
        <v>227</v>
      </c>
      <c r="D372" s="1">
        <v>1</v>
      </c>
      <c r="E372" s="1">
        <v>1</v>
      </c>
      <c r="F372" s="1" t="s">
        <v>143</v>
      </c>
      <c r="G372" s="31">
        <v>1000</v>
      </c>
      <c r="H372" s="1" t="s">
        <v>228</v>
      </c>
      <c r="I372" s="18">
        <v>28600</v>
      </c>
      <c r="J372" s="18">
        <v>13750</v>
      </c>
      <c r="K372" s="18">
        <v>42350</v>
      </c>
      <c r="L372" s="18">
        <v>33.774000000000001</v>
      </c>
      <c r="M372" s="47">
        <v>9.1</v>
      </c>
    </row>
    <row r="373" spans="1:13" ht="30" x14ac:dyDescent="0.25">
      <c r="A373" s="1">
        <v>368</v>
      </c>
      <c r="B373" s="30" t="s">
        <v>444</v>
      </c>
      <c r="C373" s="30" t="s">
        <v>229</v>
      </c>
      <c r="D373" s="1">
        <v>1</v>
      </c>
      <c r="E373" s="1">
        <v>1</v>
      </c>
      <c r="F373" s="30" t="s">
        <v>143</v>
      </c>
      <c r="G373" s="31" t="s">
        <v>230</v>
      </c>
      <c r="H373" s="30" t="s">
        <v>231</v>
      </c>
      <c r="I373" s="18">
        <v>25454</v>
      </c>
      <c r="J373" s="18">
        <v>7529.63</v>
      </c>
      <c r="K373" s="18">
        <v>32983.629999999997</v>
      </c>
      <c r="L373" s="18">
        <v>31.9</v>
      </c>
      <c r="M373" s="47">
        <v>9.1</v>
      </c>
    </row>
    <row r="374" spans="1:13" ht="54" customHeight="1" x14ac:dyDescent="0.25">
      <c r="A374" s="1">
        <v>369</v>
      </c>
      <c r="B374" s="30" t="s">
        <v>444</v>
      </c>
      <c r="C374" s="30" t="s">
        <v>232</v>
      </c>
      <c r="D374" s="1">
        <v>1</v>
      </c>
      <c r="E374" s="1">
        <v>0</v>
      </c>
      <c r="F374" s="30" t="s">
        <v>143</v>
      </c>
      <c r="G374" s="31">
        <v>950</v>
      </c>
      <c r="H374" s="30" t="s">
        <v>148</v>
      </c>
      <c r="I374" s="18">
        <v>27218.83</v>
      </c>
      <c r="J374" s="18">
        <v>0</v>
      </c>
      <c r="K374" s="18">
        <v>27218.83</v>
      </c>
      <c r="L374" s="18">
        <v>32.002000000000002</v>
      </c>
      <c r="M374" s="47">
        <v>9.1</v>
      </c>
    </row>
    <row r="375" spans="1:13" ht="30" x14ac:dyDescent="0.25">
      <c r="A375" s="1">
        <v>370</v>
      </c>
      <c r="B375" s="30" t="s">
        <v>444</v>
      </c>
      <c r="C375" s="30" t="s">
        <v>27</v>
      </c>
      <c r="D375" s="1">
        <v>1</v>
      </c>
      <c r="E375" s="1">
        <v>0</v>
      </c>
      <c r="F375" s="30" t="s">
        <v>143</v>
      </c>
      <c r="G375" s="31">
        <v>1100</v>
      </c>
      <c r="H375" s="30" t="s">
        <v>185</v>
      </c>
      <c r="I375" s="18">
        <v>16146.34</v>
      </c>
      <c r="J375" s="18">
        <v>0</v>
      </c>
      <c r="K375" s="18">
        <v>16146.34</v>
      </c>
      <c r="L375" s="18">
        <v>24.5</v>
      </c>
      <c r="M375" s="47">
        <v>9.1</v>
      </c>
    </row>
    <row r="376" spans="1:13" ht="83.45" customHeight="1" x14ac:dyDescent="0.25">
      <c r="A376" s="1">
        <v>371</v>
      </c>
      <c r="B376" s="30" t="s">
        <v>444</v>
      </c>
      <c r="C376" s="30" t="s">
        <v>94</v>
      </c>
      <c r="D376" s="1">
        <v>1</v>
      </c>
      <c r="E376" s="1">
        <v>1</v>
      </c>
      <c r="F376" s="30" t="s">
        <v>503</v>
      </c>
      <c r="G376" s="18">
        <v>950</v>
      </c>
      <c r="H376" s="30" t="s">
        <v>233</v>
      </c>
      <c r="I376" s="18">
        <v>26262.83</v>
      </c>
      <c r="J376" s="18">
        <v>0</v>
      </c>
      <c r="K376" s="18">
        <v>26262.83</v>
      </c>
      <c r="L376" s="18">
        <v>28.08</v>
      </c>
      <c r="M376" s="47">
        <v>8.1</v>
      </c>
    </row>
    <row r="377" spans="1:13" ht="69.599999999999994" customHeight="1" x14ac:dyDescent="0.25">
      <c r="A377" s="1">
        <v>372</v>
      </c>
      <c r="B377" s="30" t="s">
        <v>444</v>
      </c>
      <c r="C377" s="30" t="s">
        <v>234</v>
      </c>
      <c r="D377" s="1">
        <v>1</v>
      </c>
      <c r="E377" s="1">
        <v>0</v>
      </c>
      <c r="F377" s="30" t="s">
        <v>140</v>
      </c>
      <c r="G377" s="31">
        <v>1000</v>
      </c>
      <c r="H377" s="30" t="s">
        <v>235</v>
      </c>
      <c r="I377" s="18">
        <v>23552.65</v>
      </c>
      <c r="J377" s="18">
        <v>4156.3500000000004</v>
      </c>
      <c r="K377" s="18">
        <v>27709</v>
      </c>
      <c r="L377" s="18">
        <v>27.75</v>
      </c>
      <c r="M377" s="47">
        <v>8.9</v>
      </c>
    </row>
    <row r="378" spans="1:13" ht="45" x14ac:dyDescent="0.25">
      <c r="A378" s="1">
        <v>373</v>
      </c>
      <c r="B378" s="30" t="s">
        <v>444</v>
      </c>
      <c r="C378" s="30" t="s">
        <v>29</v>
      </c>
      <c r="D378" s="1">
        <v>1</v>
      </c>
      <c r="E378" s="1">
        <v>0</v>
      </c>
      <c r="F378" s="30" t="s">
        <v>143</v>
      </c>
      <c r="G378" s="31">
        <v>950</v>
      </c>
      <c r="H378" s="30" t="s">
        <v>236</v>
      </c>
      <c r="I378" s="18">
        <v>28644</v>
      </c>
      <c r="J378" s="18">
        <v>9646</v>
      </c>
      <c r="K378" s="18">
        <v>38290</v>
      </c>
      <c r="L378" s="18">
        <v>29</v>
      </c>
      <c r="M378" s="47">
        <v>9.1</v>
      </c>
    </row>
    <row r="379" spans="1:13" ht="122.45" customHeight="1" x14ac:dyDescent="0.25">
      <c r="A379" s="1">
        <v>374</v>
      </c>
      <c r="B379" s="30" t="s">
        <v>444</v>
      </c>
      <c r="C379" s="1" t="s">
        <v>46</v>
      </c>
      <c r="D379" s="1">
        <v>1</v>
      </c>
      <c r="E379" s="1">
        <v>1</v>
      </c>
      <c r="F379" s="1" t="s">
        <v>143</v>
      </c>
      <c r="G379" s="31">
        <v>940</v>
      </c>
      <c r="H379" s="1" t="s">
        <v>237</v>
      </c>
      <c r="I379" s="18">
        <v>24444</v>
      </c>
      <c r="J379" s="18">
        <v>0</v>
      </c>
      <c r="K379" s="18">
        <v>24444</v>
      </c>
      <c r="L379" s="18">
        <v>25.9</v>
      </c>
      <c r="M379" s="47">
        <v>9.1</v>
      </c>
    </row>
    <row r="380" spans="1:13" ht="66.599999999999994" customHeight="1" x14ac:dyDescent="0.25">
      <c r="A380" s="1">
        <v>375</v>
      </c>
      <c r="B380" s="30" t="s">
        <v>444</v>
      </c>
      <c r="C380" s="1" t="s">
        <v>238</v>
      </c>
      <c r="D380" s="1">
        <v>1</v>
      </c>
      <c r="E380" s="1">
        <v>0</v>
      </c>
      <c r="F380" s="1" t="s">
        <v>532</v>
      </c>
      <c r="G380" s="31">
        <v>600</v>
      </c>
      <c r="H380" s="1" t="s">
        <v>239</v>
      </c>
      <c r="I380" s="18">
        <v>14814.94</v>
      </c>
      <c r="J380" s="18">
        <v>1831.06</v>
      </c>
      <c r="K380" s="18">
        <v>16646</v>
      </c>
      <c r="L380" s="18">
        <v>26</v>
      </c>
      <c r="M380" s="47">
        <v>6.8</v>
      </c>
    </row>
    <row r="381" spans="1:13" ht="50.45" customHeight="1" x14ac:dyDescent="0.25">
      <c r="A381" s="1">
        <v>376</v>
      </c>
      <c r="B381" s="30" t="s">
        <v>444</v>
      </c>
      <c r="C381" s="30" t="s">
        <v>55</v>
      </c>
      <c r="D381" s="1">
        <v>1</v>
      </c>
      <c r="E381" s="1">
        <v>1</v>
      </c>
      <c r="F381" s="30" t="s">
        <v>143</v>
      </c>
      <c r="G381" s="31">
        <v>1000</v>
      </c>
      <c r="H381" s="30" t="s">
        <v>240</v>
      </c>
      <c r="I381" s="31">
        <v>23849.74</v>
      </c>
      <c r="J381" s="31">
        <v>0</v>
      </c>
      <c r="K381" s="31">
        <v>23849.74</v>
      </c>
      <c r="L381" s="18">
        <v>27.6</v>
      </c>
      <c r="M381" s="47">
        <v>9.1</v>
      </c>
    </row>
    <row r="382" spans="1:13" ht="69.599999999999994" customHeight="1" x14ac:dyDescent="0.25">
      <c r="A382" s="1">
        <v>377</v>
      </c>
      <c r="B382" s="30" t="s">
        <v>444</v>
      </c>
      <c r="C382" s="1" t="s">
        <v>241</v>
      </c>
      <c r="D382" s="1">
        <v>1</v>
      </c>
      <c r="E382" s="1">
        <v>1</v>
      </c>
      <c r="F382" s="1" t="s">
        <v>242</v>
      </c>
      <c r="G382" s="31">
        <v>950</v>
      </c>
      <c r="H382" s="1" t="s">
        <v>243</v>
      </c>
      <c r="I382" s="18">
        <v>16998.95</v>
      </c>
      <c r="J382" s="18">
        <v>6075.51</v>
      </c>
      <c r="K382" s="18">
        <v>23074.46</v>
      </c>
      <c r="L382" s="18">
        <v>27.9</v>
      </c>
      <c r="M382" s="47">
        <v>8.1</v>
      </c>
    </row>
    <row r="383" spans="1:13" ht="54" customHeight="1" x14ac:dyDescent="0.25">
      <c r="A383" s="1">
        <v>378</v>
      </c>
      <c r="B383" s="30" t="s">
        <v>444</v>
      </c>
      <c r="C383" s="1" t="s">
        <v>244</v>
      </c>
      <c r="D383" s="1">
        <v>1</v>
      </c>
      <c r="E383" s="1">
        <v>1</v>
      </c>
      <c r="F383" s="1" t="s">
        <v>143</v>
      </c>
      <c r="G383" s="18">
        <v>1000</v>
      </c>
      <c r="H383" s="1" t="s">
        <v>442</v>
      </c>
      <c r="I383" s="18">
        <v>28378.33</v>
      </c>
      <c r="J383" s="18">
        <v>0</v>
      </c>
      <c r="K383" s="18">
        <v>28378.33</v>
      </c>
      <c r="L383" s="18">
        <v>35.1</v>
      </c>
      <c r="M383" s="47">
        <v>9.1</v>
      </c>
    </row>
    <row r="384" spans="1:13" ht="30" x14ac:dyDescent="0.25">
      <c r="A384" s="1">
        <v>379</v>
      </c>
      <c r="B384" s="30" t="s">
        <v>444</v>
      </c>
      <c r="C384" s="30" t="s">
        <v>10</v>
      </c>
      <c r="D384" s="1">
        <v>1</v>
      </c>
      <c r="E384" s="1">
        <v>1</v>
      </c>
      <c r="F384" s="1" t="s">
        <v>143</v>
      </c>
      <c r="G384" s="31">
        <v>1000</v>
      </c>
      <c r="H384" s="1" t="s">
        <v>442</v>
      </c>
      <c r="I384" s="18">
        <v>28600</v>
      </c>
      <c r="J384" s="18">
        <v>7601</v>
      </c>
      <c r="K384" s="18">
        <v>36201</v>
      </c>
      <c r="L384" s="18">
        <v>25</v>
      </c>
      <c r="M384" s="47">
        <v>9.1</v>
      </c>
    </row>
    <row r="385" spans="1:13" ht="69" customHeight="1" x14ac:dyDescent="0.25">
      <c r="A385" s="1">
        <v>380</v>
      </c>
      <c r="B385" s="30" t="s">
        <v>444</v>
      </c>
      <c r="C385" s="48">
        <f>'[1]KaunoKADsteigiamos d.v. '!$P$250</f>
        <v>0</v>
      </c>
      <c r="D385" s="1">
        <v>1</v>
      </c>
      <c r="E385" s="1">
        <v>1</v>
      </c>
      <c r="F385" s="30" t="s">
        <v>143</v>
      </c>
      <c r="G385" s="31">
        <v>950</v>
      </c>
      <c r="H385" s="30" t="s">
        <v>235</v>
      </c>
      <c r="I385" s="18">
        <v>28626.3</v>
      </c>
      <c r="J385" s="18">
        <v>5051.7</v>
      </c>
      <c r="K385" s="18">
        <v>33678</v>
      </c>
      <c r="L385" s="18">
        <v>23</v>
      </c>
      <c r="M385" s="47">
        <v>9.1</v>
      </c>
    </row>
    <row r="386" spans="1:13" ht="70.900000000000006" customHeight="1" x14ac:dyDescent="0.25">
      <c r="A386" s="1">
        <v>381</v>
      </c>
      <c r="B386" s="30" t="s">
        <v>444</v>
      </c>
      <c r="C386" s="1" t="s">
        <v>146</v>
      </c>
      <c r="D386" s="1">
        <v>1</v>
      </c>
      <c r="E386" s="1">
        <v>1</v>
      </c>
      <c r="F386" s="1" t="s">
        <v>143</v>
      </c>
      <c r="G386" s="31">
        <v>950</v>
      </c>
      <c r="H386" s="1" t="s">
        <v>40</v>
      </c>
      <c r="I386" s="18">
        <v>22600</v>
      </c>
      <c r="J386" s="18">
        <v>4842</v>
      </c>
      <c r="K386" s="18">
        <v>27442</v>
      </c>
      <c r="L386" s="18">
        <v>25.9</v>
      </c>
      <c r="M386" s="47">
        <v>9.1</v>
      </c>
    </row>
    <row r="387" spans="1:13" ht="82.15" customHeight="1" x14ac:dyDescent="0.25">
      <c r="A387" s="1">
        <v>382</v>
      </c>
      <c r="B387" s="30" t="s">
        <v>444</v>
      </c>
      <c r="C387" s="30" t="s">
        <v>55</v>
      </c>
      <c r="D387" s="1">
        <v>1</v>
      </c>
      <c r="E387" s="1">
        <v>0</v>
      </c>
      <c r="F387" s="1" t="s">
        <v>164</v>
      </c>
      <c r="G387" s="31">
        <v>1100</v>
      </c>
      <c r="H387" s="30" t="s">
        <v>245</v>
      </c>
      <c r="I387" s="18">
        <v>28477.83</v>
      </c>
      <c r="J387" s="18">
        <v>0</v>
      </c>
      <c r="K387" s="18">
        <v>28477.83</v>
      </c>
      <c r="L387" s="18">
        <v>23.9</v>
      </c>
      <c r="M387" s="47">
        <v>7.2</v>
      </c>
    </row>
    <row r="388" spans="1:13" ht="64.900000000000006" customHeight="1" x14ac:dyDescent="0.25">
      <c r="A388" s="1">
        <v>383</v>
      </c>
      <c r="B388" s="30" t="s">
        <v>444</v>
      </c>
      <c r="C388" s="30" t="s">
        <v>167</v>
      </c>
      <c r="D388" s="1">
        <v>1</v>
      </c>
      <c r="E388" s="1">
        <v>0</v>
      </c>
      <c r="F388" s="30" t="s">
        <v>505</v>
      </c>
      <c r="G388" s="31">
        <v>950</v>
      </c>
      <c r="H388" s="30" t="s">
        <v>246</v>
      </c>
      <c r="I388" s="18">
        <v>22583.95</v>
      </c>
      <c r="J388" s="18">
        <v>2800.86</v>
      </c>
      <c r="K388" s="18">
        <v>25384.81</v>
      </c>
      <c r="L388" s="18">
        <v>25</v>
      </c>
      <c r="M388" s="47">
        <v>8.1</v>
      </c>
    </row>
    <row r="389" spans="1:13" ht="57.6" customHeight="1" x14ac:dyDescent="0.25">
      <c r="A389" s="1">
        <v>384</v>
      </c>
      <c r="B389" s="30" t="s">
        <v>444</v>
      </c>
      <c r="C389" s="30" t="s">
        <v>10</v>
      </c>
      <c r="D389" s="1">
        <v>1</v>
      </c>
      <c r="E389" s="1">
        <v>1</v>
      </c>
      <c r="F389" s="30" t="s">
        <v>143</v>
      </c>
      <c r="G389" s="31">
        <v>950</v>
      </c>
      <c r="H389" s="30" t="s">
        <v>40</v>
      </c>
      <c r="I389" s="18">
        <v>23000</v>
      </c>
      <c r="J389" s="18">
        <v>6990</v>
      </c>
      <c r="K389" s="18">
        <v>29990</v>
      </c>
      <c r="L389" s="18">
        <v>27</v>
      </c>
      <c r="M389" s="47">
        <v>9.1</v>
      </c>
    </row>
    <row r="390" spans="1:13" ht="72" customHeight="1" x14ac:dyDescent="0.25">
      <c r="A390" s="1">
        <v>385</v>
      </c>
      <c r="B390" s="30" t="s">
        <v>444</v>
      </c>
      <c r="C390" s="30" t="s">
        <v>38</v>
      </c>
      <c r="D390" s="1">
        <v>1</v>
      </c>
      <c r="E390" s="1">
        <v>1</v>
      </c>
      <c r="F390" s="30" t="s">
        <v>143</v>
      </c>
      <c r="G390" s="31">
        <v>1000</v>
      </c>
      <c r="H390" s="30" t="s">
        <v>182</v>
      </c>
      <c r="I390" s="18">
        <v>28644</v>
      </c>
      <c r="J390" s="18">
        <v>1485</v>
      </c>
      <c r="K390" s="18">
        <v>30129</v>
      </c>
      <c r="L390" s="18">
        <v>23.198</v>
      </c>
      <c r="M390" s="47">
        <v>9.1</v>
      </c>
    </row>
    <row r="391" spans="1:13" ht="64.150000000000006" customHeight="1" x14ac:dyDescent="0.25">
      <c r="A391" s="1">
        <v>386</v>
      </c>
      <c r="B391" s="30" t="s">
        <v>444</v>
      </c>
      <c r="C391" s="1" t="s">
        <v>8</v>
      </c>
      <c r="D391" s="1">
        <v>1</v>
      </c>
      <c r="E391" s="1">
        <v>0</v>
      </c>
      <c r="F391" s="1" t="s">
        <v>510</v>
      </c>
      <c r="G391" s="31">
        <v>1000</v>
      </c>
      <c r="H391" s="1" t="s">
        <v>247</v>
      </c>
      <c r="I391" s="18">
        <v>28644</v>
      </c>
      <c r="J391" s="18">
        <v>16256</v>
      </c>
      <c r="K391" s="18">
        <v>44900</v>
      </c>
      <c r="L391" s="18">
        <v>29.257999999999999</v>
      </c>
      <c r="M391" s="47">
        <v>8.1</v>
      </c>
    </row>
    <row r="392" spans="1:13" ht="58.9" customHeight="1" x14ac:dyDescent="0.25">
      <c r="A392" s="1">
        <v>387</v>
      </c>
      <c r="B392" s="30" t="s">
        <v>444</v>
      </c>
      <c r="C392" s="30" t="s">
        <v>117</v>
      </c>
      <c r="D392" s="1">
        <v>1</v>
      </c>
      <c r="E392" s="1">
        <v>1</v>
      </c>
      <c r="F392" s="30" t="s">
        <v>143</v>
      </c>
      <c r="G392" s="31">
        <v>950</v>
      </c>
      <c r="H392" s="30" t="s">
        <v>40</v>
      </c>
      <c r="I392" s="18">
        <v>25400</v>
      </c>
      <c r="J392" s="18">
        <v>5657</v>
      </c>
      <c r="K392" s="18">
        <v>31057</v>
      </c>
      <c r="L392" s="18">
        <v>25.45</v>
      </c>
      <c r="M392" s="47">
        <v>9.1</v>
      </c>
    </row>
    <row r="393" spans="1:13" ht="60" x14ac:dyDescent="0.25">
      <c r="A393" s="1">
        <v>388</v>
      </c>
      <c r="B393" s="30" t="s">
        <v>444</v>
      </c>
      <c r="C393" s="1" t="s">
        <v>248</v>
      </c>
      <c r="D393" s="1">
        <v>1</v>
      </c>
      <c r="E393" s="1">
        <v>1</v>
      </c>
      <c r="F393" s="1" t="s">
        <v>511</v>
      </c>
      <c r="G393" s="18">
        <v>1000</v>
      </c>
      <c r="H393" s="1" t="s">
        <v>249</v>
      </c>
      <c r="I393" s="18">
        <v>19698.87</v>
      </c>
      <c r="J393" s="18">
        <v>0</v>
      </c>
      <c r="K393" s="18">
        <v>19698.87</v>
      </c>
      <c r="L393" s="18">
        <v>29.597999999999999</v>
      </c>
      <c r="M393" s="47">
        <v>10.5</v>
      </c>
    </row>
    <row r="394" spans="1:13" ht="91.9" customHeight="1" x14ac:dyDescent="0.25">
      <c r="A394" s="1">
        <v>389</v>
      </c>
      <c r="B394" s="30" t="s">
        <v>444</v>
      </c>
      <c r="C394" s="30" t="s">
        <v>55</v>
      </c>
      <c r="D394" s="1">
        <v>1</v>
      </c>
      <c r="E394" s="1">
        <v>0</v>
      </c>
      <c r="F394" s="30" t="s">
        <v>143</v>
      </c>
      <c r="G394" s="31">
        <v>1000</v>
      </c>
      <c r="H394" s="30" t="s">
        <v>250</v>
      </c>
      <c r="I394" s="18">
        <v>25644</v>
      </c>
      <c r="J394" s="18">
        <v>3039</v>
      </c>
      <c r="K394" s="18">
        <v>28683</v>
      </c>
      <c r="L394" s="18">
        <v>28.95</v>
      </c>
      <c r="M394" s="47">
        <v>9.1</v>
      </c>
    </row>
    <row r="395" spans="1:13" ht="81.599999999999994" customHeight="1" x14ac:dyDescent="0.25">
      <c r="A395" s="1">
        <v>390</v>
      </c>
      <c r="B395" s="30" t="s">
        <v>444</v>
      </c>
      <c r="C395" s="30" t="s">
        <v>251</v>
      </c>
      <c r="D395" s="1">
        <v>1</v>
      </c>
      <c r="E395" s="1">
        <v>1</v>
      </c>
      <c r="F395" s="30" t="s">
        <v>143</v>
      </c>
      <c r="G395" s="31">
        <v>950</v>
      </c>
      <c r="H395" s="30" t="s">
        <v>252</v>
      </c>
      <c r="I395" s="18">
        <v>28644</v>
      </c>
      <c r="J395" s="18">
        <v>34477.67</v>
      </c>
      <c r="K395" s="18">
        <v>63121.67</v>
      </c>
      <c r="L395" s="18">
        <v>25.198</v>
      </c>
      <c r="M395" s="47">
        <v>9.1</v>
      </c>
    </row>
    <row r="396" spans="1:13" ht="57" customHeight="1" x14ac:dyDescent="0.25">
      <c r="A396" s="1">
        <v>391</v>
      </c>
      <c r="B396" s="30" t="s">
        <v>444</v>
      </c>
      <c r="C396" s="1" t="s">
        <v>46</v>
      </c>
      <c r="D396" s="1">
        <v>1</v>
      </c>
      <c r="E396" s="1">
        <v>0</v>
      </c>
      <c r="F396" s="1" t="s">
        <v>253</v>
      </c>
      <c r="G396" s="31">
        <v>940</v>
      </c>
      <c r="H396" s="1" t="s">
        <v>254</v>
      </c>
      <c r="I396" s="18">
        <v>23024</v>
      </c>
      <c r="J396" s="18">
        <v>2570</v>
      </c>
      <c r="K396" s="18">
        <v>25594</v>
      </c>
      <c r="L396" s="18">
        <v>25.15</v>
      </c>
      <c r="M396" s="47">
        <v>8.1</v>
      </c>
    </row>
    <row r="397" spans="1:13" ht="75" x14ac:dyDescent="0.25">
      <c r="A397" s="1">
        <v>392</v>
      </c>
      <c r="B397" s="30" t="s">
        <v>444</v>
      </c>
      <c r="C397" s="30" t="s">
        <v>10</v>
      </c>
      <c r="D397" s="1">
        <v>1</v>
      </c>
      <c r="E397" s="1">
        <v>0</v>
      </c>
      <c r="F397" s="30" t="s">
        <v>143</v>
      </c>
      <c r="G397" s="31">
        <v>1000</v>
      </c>
      <c r="H397" s="30" t="str">
        <f>[2]Kauno!$M$116</f>
        <v>8 darbo valandos / 5 darbo dienų  (40 val.) darbo savaitė</v>
      </c>
      <c r="I397" s="18">
        <v>25300</v>
      </c>
      <c r="J397" s="18">
        <v>2900</v>
      </c>
      <c r="K397" s="18">
        <v>28200</v>
      </c>
      <c r="L397" s="18">
        <v>27.198</v>
      </c>
      <c r="M397" s="47">
        <v>9.1</v>
      </c>
    </row>
    <row r="398" spans="1:13" ht="91.9" customHeight="1" x14ac:dyDescent="0.25">
      <c r="A398" s="1">
        <v>393</v>
      </c>
      <c r="B398" s="30" t="s">
        <v>444</v>
      </c>
      <c r="C398" s="1" t="s">
        <v>255</v>
      </c>
      <c r="D398" s="30">
        <v>1</v>
      </c>
      <c r="E398" s="1">
        <v>1</v>
      </c>
      <c r="F398" s="30" t="s">
        <v>256</v>
      </c>
      <c r="G398" s="31">
        <v>1000</v>
      </c>
      <c r="H398" s="31" t="s">
        <v>257</v>
      </c>
      <c r="I398" s="31">
        <v>28600</v>
      </c>
      <c r="J398" s="31">
        <v>3200</v>
      </c>
      <c r="K398" s="31">
        <f>I398+J398</f>
        <v>31800</v>
      </c>
      <c r="L398" s="31">
        <v>23</v>
      </c>
      <c r="M398" s="47">
        <v>8.1</v>
      </c>
    </row>
    <row r="399" spans="1:13" ht="46.15" customHeight="1" x14ac:dyDescent="0.25">
      <c r="A399" s="1">
        <v>394</v>
      </c>
      <c r="B399" s="30" t="s">
        <v>444</v>
      </c>
      <c r="C399" s="39" t="s">
        <v>258</v>
      </c>
      <c r="D399" s="1">
        <v>1</v>
      </c>
      <c r="E399" s="1">
        <v>1</v>
      </c>
      <c r="F399" s="30" t="s">
        <v>143</v>
      </c>
      <c r="G399" s="31">
        <v>950</v>
      </c>
      <c r="H399" s="30" t="s">
        <v>40</v>
      </c>
      <c r="I399" s="18">
        <v>24500</v>
      </c>
      <c r="J399" s="18">
        <v>4880</v>
      </c>
      <c r="K399" s="18">
        <v>29380</v>
      </c>
      <c r="L399" s="18">
        <v>29</v>
      </c>
      <c r="M399" s="47">
        <v>9.1</v>
      </c>
    </row>
    <row r="400" spans="1:13" ht="54.6" customHeight="1" x14ac:dyDescent="0.25">
      <c r="A400" s="1">
        <v>395</v>
      </c>
      <c r="B400" s="30" t="s">
        <v>444</v>
      </c>
      <c r="C400" s="46" t="s">
        <v>191</v>
      </c>
      <c r="D400" s="1">
        <v>1</v>
      </c>
      <c r="E400" s="1">
        <v>1</v>
      </c>
      <c r="F400" s="30" t="s">
        <v>143</v>
      </c>
      <c r="G400" s="31">
        <v>1140</v>
      </c>
      <c r="H400" s="1" t="s">
        <v>249</v>
      </c>
      <c r="I400" s="18">
        <v>17144.060000000001</v>
      </c>
      <c r="J400" s="18">
        <v>0</v>
      </c>
      <c r="K400" s="18">
        <v>17144.060000000001</v>
      </c>
      <c r="L400" s="18">
        <v>23.6</v>
      </c>
      <c r="M400" s="47">
        <v>9.1</v>
      </c>
    </row>
    <row r="401" spans="1:13" ht="97.5" customHeight="1" x14ac:dyDescent="0.25">
      <c r="A401" s="1">
        <v>396</v>
      </c>
      <c r="B401" s="52" t="s">
        <v>336</v>
      </c>
      <c r="C401" s="54" t="s">
        <v>13</v>
      </c>
      <c r="D401" s="1">
        <v>1</v>
      </c>
      <c r="E401" s="1">
        <v>1</v>
      </c>
      <c r="F401" s="54" t="s">
        <v>550</v>
      </c>
      <c r="G401" s="31">
        <v>1000</v>
      </c>
      <c r="H401" s="54" t="s">
        <v>556</v>
      </c>
      <c r="I401" s="52">
        <v>28644</v>
      </c>
      <c r="J401" s="52">
        <v>16263</v>
      </c>
      <c r="K401" s="52">
        <v>44907</v>
      </c>
      <c r="L401" s="18">
        <v>29.797999999999998</v>
      </c>
      <c r="M401" s="47">
        <v>8.3000000000000007</v>
      </c>
    </row>
    <row r="402" spans="1:13" ht="54.6" customHeight="1" x14ac:dyDescent="0.25">
      <c r="A402" s="1">
        <v>397</v>
      </c>
      <c r="B402" s="53" t="s">
        <v>547</v>
      </c>
      <c r="C402" s="53" t="s">
        <v>66</v>
      </c>
      <c r="D402" s="1">
        <v>1</v>
      </c>
      <c r="E402" s="1">
        <v>0</v>
      </c>
      <c r="F402" s="53" t="s">
        <v>551</v>
      </c>
      <c r="G402" s="31">
        <v>1000</v>
      </c>
      <c r="H402" s="53" t="s">
        <v>557</v>
      </c>
      <c r="I402" s="53">
        <v>25469.38</v>
      </c>
      <c r="J402" s="53">
        <v>0</v>
      </c>
      <c r="K402" s="53">
        <v>25469.38</v>
      </c>
      <c r="L402" s="18">
        <v>27.402000000000001</v>
      </c>
      <c r="M402" s="47">
        <v>8</v>
      </c>
    </row>
    <row r="403" spans="1:13" ht="54.6" customHeight="1" x14ac:dyDescent="0.25">
      <c r="A403" s="1">
        <v>398</v>
      </c>
      <c r="B403" s="53" t="s">
        <v>547</v>
      </c>
      <c r="C403" s="53" t="s">
        <v>10</v>
      </c>
      <c r="D403" s="1">
        <v>1</v>
      </c>
      <c r="E403" s="1">
        <v>1</v>
      </c>
      <c r="F403" s="53" t="s">
        <v>552</v>
      </c>
      <c r="G403" s="53" t="s">
        <v>554</v>
      </c>
      <c r="H403" s="53" t="s">
        <v>558</v>
      </c>
      <c r="I403" s="53">
        <v>26559</v>
      </c>
      <c r="J403" s="53">
        <v>11011</v>
      </c>
      <c r="K403" s="53">
        <v>37570</v>
      </c>
      <c r="L403" s="18">
        <v>23</v>
      </c>
      <c r="M403" s="47">
        <v>8.1</v>
      </c>
    </row>
    <row r="404" spans="1:13" ht="54.6" customHeight="1" x14ac:dyDescent="0.25">
      <c r="A404" s="1">
        <v>399</v>
      </c>
      <c r="B404" s="53" t="s">
        <v>548</v>
      </c>
      <c r="C404" s="53" t="s">
        <v>549</v>
      </c>
      <c r="D404" s="1">
        <v>1</v>
      </c>
      <c r="E404" s="1">
        <v>0</v>
      </c>
      <c r="F404" s="53" t="s">
        <v>553</v>
      </c>
      <c r="G404" s="53" t="s">
        <v>555</v>
      </c>
      <c r="H404" s="53" t="s">
        <v>559</v>
      </c>
      <c r="I404" s="53">
        <v>22528.43</v>
      </c>
      <c r="J404" s="53">
        <v>3975.59</v>
      </c>
      <c r="K404" s="53">
        <v>26504.02</v>
      </c>
      <c r="L404" s="18">
        <v>24.2</v>
      </c>
      <c r="M404" s="47">
        <v>8.1</v>
      </c>
    </row>
    <row r="405" spans="1:13" x14ac:dyDescent="0.25">
      <c r="A405" s="4"/>
      <c r="B405" s="4"/>
      <c r="C405" s="4"/>
      <c r="D405" s="4">
        <f>SUM(D6:D404)</f>
        <v>415</v>
      </c>
      <c r="E405" s="4">
        <f>SUM(E6:E404)</f>
        <v>225</v>
      </c>
      <c r="F405" s="4"/>
      <c r="G405" s="4"/>
      <c r="H405" s="4"/>
      <c r="I405" s="5">
        <f>SUM(I6:I404)</f>
        <v>9191518.6999999974</v>
      </c>
      <c r="J405" s="5">
        <f t="shared" ref="J405:K405" si="2">SUM(J6:J404)</f>
        <v>1915253.5699999994</v>
      </c>
      <c r="K405" s="5">
        <f t="shared" si="2"/>
        <v>11106772.270000003</v>
      </c>
      <c r="L405" s="5"/>
      <c r="M405" s="1"/>
    </row>
    <row r="407" spans="1:13" x14ac:dyDescent="0.25">
      <c r="A407" s="49" t="s">
        <v>527</v>
      </c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</row>
  </sheetData>
  <autoFilter ref="A5:M405" xr:uid="{C08C6ECB-21F4-419A-97C1-5FED9A51E52F}"/>
  <mergeCells count="3">
    <mergeCell ref="A407:L407"/>
    <mergeCell ref="A2:L2"/>
    <mergeCell ref="A3:L3"/>
  </mergeCells>
  <phoneticPr fontId="4" type="noConversion"/>
  <pageMargins left="0.7" right="0.7" top="0.75" bottom="0.75" header="0.3" footer="0.3"/>
  <pageSetup paperSize="9" scale="47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9AADE2648719C34CB6C83D0C224B88E6" ma:contentTypeVersion="6" ma:contentTypeDescription="Kurkite naują dokumentą." ma:contentTypeScope="" ma:versionID="348a341d12fa0c34664cad10c729db7d">
  <xsd:schema xmlns:xsd="http://www.w3.org/2001/XMLSchema" xmlns:xs="http://www.w3.org/2001/XMLSchema" xmlns:p="http://schemas.microsoft.com/office/2006/metadata/properties" xmlns:ns1="http://schemas.microsoft.com/sharepoint/v3" xmlns:ns2="aec3bb93-fead-4e6b-9d7c-2a8eb68c85fa" targetNamespace="http://schemas.microsoft.com/office/2006/metadata/properties" ma:root="true" ma:fieldsID="924ae02fa08065a025448b3ceee41649" ns1:_="" ns2:_="">
    <xsd:import namespace="http://schemas.microsoft.com/sharepoint/v3"/>
    <xsd:import namespace="aec3bb93-fead-4e6b-9d7c-2a8eb68c85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Bendrosios atitikties strategijos ypatybė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Bendrosios atitikties strategijos UI veiksmas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3bb93-fead-4e6b-9d7c-2a8eb68c85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CAEA02-4DD0-4FE3-A751-16C372A3FC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3013C1-549A-4369-9643-B9E80482C343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aec3bb93-fead-4e6b-9d7c-2a8eb68c85fa"/>
    <ds:schemaRef ds:uri="http://schemas.microsoft.com/sharepoint/v3"/>
    <ds:schemaRef ds:uri="http://purl.org/dc/dcmitype/"/>
    <ds:schemaRef ds:uri="http://schemas.microsoft.com/office/2006/metadata/properties"/>
    <ds:schemaRef ds:uri="http://www.w3.org/XML/1998/namespace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ACA2C1B1-3949-4502-BA09-4C1479D2C6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ec3bb93-fead-4e6b-9d7c-2a8eb68c85f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5f46d97-24ff-4643-8a80-f3fcb6c72948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PVK finansuojami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Viktorija Kalačiova</dc:creator>
  <cp:keywords/>
  <dc:description/>
  <cp:lastModifiedBy>Aurelija Norvilė</cp:lastModifiedBy>
  <cp:revision/>
  <cp:lastPrinted>2024-09-04T05:44:06Z</cp:lastPrinted>
  <dcterms:created xsi:type="dcterms:W3CDTF">2024-07-02T11:26:13Z</dcterms:created>
  <dcterms:modified xsi:type="dcterms:W3CDTF">2024-10-07T07:51:46Z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0x0101009AADE2648719C34CB6C83D0C224B88E6</vt:lpwstr>
  </property>
</Properties>
</file>