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mc:AlternateContent xmlns:mc="http://schemas.openxmlformats.org/markup-compatibility/2006">
    <mc:Choice Requires="x15">
      <x15ac:absPath xmlns:x15ac="http://schemas.microsoft.com/office/spreadsheetml/2010/11/ac" url="https://uzimtumotarnyba-my.sharepoint.com/personal/aurelija_norvile_uzt_lt/Documents/Desktop/"/>
    </mc:Choice>
  </mc:AlternateContent>
  <xr:revisionPtr revIDLastSave="2" documentId="8_{02FF55BF-FF38-4129-B0D8-F82432A40E7B}" xr6:coauthVersionLast="47" xr6:coauthVersionMax="47" xr10:uidLastSave="{E1CB8232-E31C-4455-899F-BCB7D9489FE0}"/>
  <bookViews>
    <workbookView xWindow="-120" yWindow="-120" windowWidth="29040" windowHeight="15720" xr2:uid="{00000000-000D-0000-FFFF-FFFF00000000}"/>
  </bookViews>
  <sheets>
    <sheet name="PVK finansuojami 2023 I eta " sheetId="9" r:id="rId1"/>
  </sheets>
  <definedNames>
    <definedName name="_xlnm._FilterDatabase" localSheetId="0" hidden="1">'PVK finansuojami 2023 I eta '!$A$6:$O$6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66" i="9" l="1"/>
  <c r="L66" i="9"/>
  <c r="J66" i="9"/>
  <c r="F66" i="9"/>
  <c r="E66" i="9"/>
  <c r="L42" i="9"/>
  <c r="L41" i="9"/>
  <c r="L40" i="9"/>
  <c r="L39" i="9"/>
  <c r="L38" i="9"/>
  <c r="L37" i="9"/>
  <c r="L26" i="9"/>
  <c r="L25" i="9"/>
  <c r="L24" i="9"/>
  <c r="L23" i="9"/>
  <c r="L22" i="9"/>
  <c r="L21" i="9"/>
  <c r="L20" i="9"/>
  <c r="L19" i="9"/>
  <c r="L18" i="9"/>
  <c r="L17" i="9"/>
  <c r="L16" i="9"/>
  <c r="L15" i="9"/>
  <c r="L14" i="9"/>
  <c r="L13" i="9"/>
  <c r="L12" i="9"/>
  <c r="L11" i="9"/>
  <c r="L10" i="9"/>
  <c r="L9" i="9"/>
  <c r="L8" i="9"/>
  <c r="L7" i="9"/>
</calcChain>
</file>

<file path=xl/sharedStrings.xml><?xml version="1.0" encoding="utf-8"?>
<sst xmlns="http://schemas.openxmlformats.org/spreadsheetml/2006/main" count="343" uniqueCount="252">
  <si>
    <t xml:space="preserve">Eil. Nr. </t>
  </si>
  <si>
    <t xml:space="preserve">Darbo vietų skaičius </t>
  </si>
  <si>
    <t>Papildomai remiamų asmenų skaičius</t>
  </si>
  <si>
    <t>Planuojamas darbo laikas</t>
  </si>
  <si>
    <t>PVK paraiškos įvertinimas balais</t>
  </si>
  <si>
    <t>Informacija apie steigiamą (-as) darbo vietą (-as)</t>
  </si>
  <si>
    <t>PVK paraiškoje numatomos vykdyti veiklos ( kodas ir pavadinimas)</t>
  </si>
  <si>
    <t>Profesija (kodas ir pavadinimas)</t>
  </si>
  <si>
    <t>Prašomos subsidijos lėšos, Eur</t>
  </si>
  <si>
    <t>Nuosavos PVK paraiškos teikėjo lėšos, Eur</t>
  </si>
  <si>
    <t>Planuojamas mokėti darbo užmokestis, Eur/mėn</t>
  </si>
  <si>
    <t>5 d.d./sav., 40 val./sav., 8 val./d.</t>
  </si>
  <si>
    <t>16.29 Kitų medienos gaminių gamyba; dirbinių iš kamštienos, šiaudų ir pynimo 
medžiagų gamyba</t>
  </si>
  <si>
    <t>8 val./d., 40 val./sav., bet ne ilgiau kaip 12 val./d., 60 val./sav.</t>
  </si>
  <si>
    <t>752310 Medienos frezavimo staklių derintojas operatorius</t>
  </si>
  <si>
    <t>53.20 Kita pašto ir pasiuntinių (kurjerių) veikla</t>
  </si>
  <si>
    <t>832203 Automobilio vairuotojas</t>
  </si>
  <si>
    <t xml:space="preserve">8 val./d., 40 val./sav. </t>
  </si>
  <si>
    <t>25.62 Mechaninis apdirbimas</t>
  </si>
  <si>
    <t>812216 Metalo valymo mašinų operatorius</t>
  </si>
  <si>
    <t>40 val./sav.</t>
  </si>
  <si>
    <t>96.01 Tekstilės ir kailių gaminių skalbimas ir (sausasis) valymas</t>
  </si>
  <si>
    <t>815702 Skalbyklos mašinų operatorius</t>
  </si>
  <si>
    <t xml:space="preserve">8 val./d., 5 d./sav. </t>
  </si>
  <si>
    <t>86.90 Kita žmonių sveikatos priežiūros veikla</t>
  </si>
  <si>
    <t>325902 Kosmetologas</t>
  </si>
  <si>
    <t>02.10 Miško medžių auginimas ir kita miškininkystės veikla</t>
  </si>
  <si>
    <t>834204 Ekskavatoriaus mašinistas</t>
  </si>
  <si>
    <t>10.89 Kitų, niekur kitur nepriskirtų, maisto produktų gamyba</t>
  </si>
  <si>
    <t>211301 Chemikas</t>
  </si>
  <si>
    <t>45.20 Variklinių transporto priemonių techninė priežiūra ir remontas</t>
  </si>
  <si>
    <t>723109 Variklinių transporto priemonių mechanikas</t>
  </si>
  <si>
    <t>31.09 Kitų baldų gamyba</t>
  </si>
  <si>
    <t>752224 Baldžius</t>
  </si>
  <si>
    <t>95.24 Baldų ir interjero reikmenų taisymas</t>
  </si>
  <si>
    <t>752306 Medienos apdirbimo siaurapjūklio derintojas 
operatorius</t>
  </si>
  <si>
    <t>10.39 Kitas vaisių ir daržovių perdirbimas ir konservavimas</t>
  </si>
  <si>
    <t>751401 Vaisių konservuotojas</t>
  </si>
  <si>
    <t>82.30 Posėdžių ir verslo renginių organizavimas</t>
  </si>
  <si>
    <t>352118 Kilnojamosios transliavimo įrangos operatorius</t>
  </si>
  <si>
    <t xml:space="preserve">5 d.d./sav., 40 val./sav. </t>
  </si>
  <si>
    <t>73.11 Reklamos agentūrų veikla</t>
  </si>
  <si>
    <t>216601 Grafikos dizaineris</t>
  </si>
  <si>
    <t>832204 Vairuotojas ekspeditorius</t>
  </si>
  <si>
    <t>ne mažiau 8 val./d., 40 val./sav.</t>
  </si>
  <si>
    <t>13.91 Megztų (trikotažinių) ir nertų medžiagų gamyba</t>
  </si>
  <si>
    <t>731828 Mezgėjas</t>
  </si>
  <si>
    <t>832207 Mikroautobuso vairuotojas</t>
  </si>
  <si>
    <t>5 d.d./sav., 40 val./sav.</t>
  </si>
  <si>
    <t>82.99 Kita, niekur kitur nepriskirta, verslui būdingų paslaugų veikla</t>
  </si>
  <si>
    <t>315307 Pilotas mėgėjas</t>
  </si>
  <si>
    <t>512007 Kulinaras</t>
  </si>
  <si>
    <t xml:space="preserve">Darbo vietos  (-ų) steigimo vietos </t>
  </si>
  <si>
    <t>PVK projekto vertė, Eur</t>
  </si>
  <si>
    <t>KAD</t>
  </si>
  <si>
    <t>2023 M. FINANSUOJAMŲ PARAMOS VERSLUI KURTI PROJEKTŲ SĄRAŠAS</t>
  </si>
  <si>
    <t>Kauno</t>
  </si>
  <si>
    <t>Klaipėdos</t>
  </si>
  <si>
    <t>13.92 Gatavų tekstilės dirbinių, išskyrus drabužius, gamyba</t>
  </si>
  <si>
    <t xml:space="preserve">60.20 Televizijos programų rengimas ir transliavimas </t>
  </si>
  <si>
    <t>74.10 Specializuota projektavimo veikla</t>
  </si>
  <si>
    <t>22.29 Kitų plastikinių gaminių gamyba</t>
  </si>
  <si>
    <t>29.32 Variklinių transporto priemonių kitų dalių ir reikmenų gamyba</t>
  </si>
  <si>
    <t>71.12 Inžinerijos veikla ir su ja susijusios techninės konsultacijos</t>
  </si>
  <si>
    <t xml:space="preserve">815417 Tekstilės kalandrų operatorius </t>
  </si>
  <si>
    <t xml:space="preserve">352116 Transliavimo įrangos operatorius </t>
  </si>
  <si>
    <t>311801 Braižytojas</t>
  </si>
  <si>
    <t>214432 Technologijų inžinierius</t>
  </si>
  <si>
    <t>741209 Variklinės transporto priemonės elektrikas</t>
  </si>
  <si>
    <t>413203 Kompiuterininkas</t>
  </si>
  <si>
    <t xml:space="preserve">723117 Automobilių šaltkalvis </t>
  </si>
  <si>
    <t xml:space="preserve"> Klaipėdos m. sav., Klaipėda</t>
  </si>
  <si>
    <t>Jurbarko r. sav., Jurbarkas</t>
  </si>
  <si>
    <t>Jurbarko r. sav, Jurbarkas</t>
  </si>
  <si>
    <t>940,00</t>
  </si>
  <si>
    <t>924,00</t>
  </si>
  <si>
    <t>40 val. darbo savaitė</t>
  </si>
  <si>
    <t>Panevėžio</t>
  </si>
  <si>
    <t>325102 Burnos higienistas</t>
  </si>
  <si>
    <t>25.61 Metalų apdorojimas ir dengimas</t>
  </si>
  <si>
    <t>722344 Metalo apdirbimo staklių operatorius</t>
  </si>
  <si>
    <t>Šiaulių</t>
  </si>
  <si>
    <t>33.17 Kitų transporto priemonių remontas ir techninė priežiūra</t>
  </si>
  <si>
    <t>723313 laivų variklių šaltkalvis surinkėjas</t>
  </si>
  <si>
    <t>8 val./d., 5 d.d./sav.</t>
  </si>
  <si>
    <t>10.89 Kitų, niekur nepriskirtų, maisto produktų gamyba</t>
  </si>
  <si>
    <t>816080 Maisto produktų gamybos technologinės įrangos opratorius</t>
  </si>
  <si>
    <t>8 val./d.d., 40 val/sav.; 5 d.d. /sav.</t>
  </si>
  <si>
    <t>45.20 Variklinių transporto priemonių techninė apžiūra ir remontas</t>
  </si>
  <si>
    <t>723113 Variklinių transporto priemonių remontininkas</t>
  </si>
  <si>
    <t>40 val/sav.; 8 val /d.d; 5 dienos per sav.</t>
  </si>
  <si>
    <t>32.12 Papuošalų, juvelyrinių ir panašių dirbinių gamyba</t>
  </si>
  <si>
    <t>731308 Juvelyras</t>
  </si>
  <si>
    <t>40 val.darbo savaitė</t>
  </si>
  <si>
    <t>96.02 Kirpyklų ir kitų grožio salonų veikla</t>
  </si>
  <si>
    <t>69.20 Apskaitos, buhalterijos ir audito veikla, konsultacijos mokesčių klausimais</t>
  </si>
  <si>
    <t>241103 Buhalteris</t>
  </si>
  <si>
    <t>10.83 Arbatos ir kavos apdorojimas ir perdirbimas</t>
  </si>
  <si>
    <t>816080 Maisto produktų gamybos technologinės linijos operatorius</t>
  </si>
  <si>
    <t xml:space="preserve">31.09 Kitų baldų gamyba </t>
  </si>
  <si>
    <t xml:space="preserve">752224 Baldžius </t>
  </si>
  <si>
    <t xml:space="preserve">70.22 Konsultacinė verslo ir kito valdymo veikla, </t>
  </si>
  <si>
    <t>242104 Verslo konsultantas</t>
  </si>
  <si>
    <t>8 val. per dieną, 40 val. per savaitę</t>
  </si>
  <si>
    <t>723102 Automobilių mechanikas</t>
  </si>
  <si>
    <t xml:space="preserve">22.29 Kitų plastikinių gaminių gamyba </t>
  </si>
  <si>
    <t xml:space="preserve">214136 Gamybos inžinierius </t>
  </si>
  <si>
    <t>56.30 Gėrimų pardavimo vartoti vietoje veikla</t>
  </si>
  <si>
    <t>513201 Barmenas</t>
  </si>
  <si>
    <t>59.1 Kino filmų, 
vaizdo filmų ir televizijos programų rengėjų veikla.</t>
  </si>
  <si>
    <t>352114 Vaizdo montažo režisierius</t>
  </si>
  <si>
    <t>96.02 Kirpiklų ir kitų grožio salonų veikla</t>
  </si>
  <si>
    <t>14.13. Kitų viršutinių drabužių siuvimas</t>
  </si>
  <si>
    <t>753113 Drabužių siuvėjas</t>
  </si>
  <si>
    <t>226401 Kineziterapeutas</t>
  </si>
  <si>
    <t>8 val./d., 5 d.d.</t>
  </si>
  <si>
    <t>15.12 Lagaminų, rankinių ir panašių reikmenų, balno reikmenų ir pakinktų gamyba</t>
  </si>
  <si>
    <t>753621 Odinių dirbinių gamintojas</t>
  </si>
  <si>
    <t>49.39 Kitas, niekur kitur nepriskirtas, keleivinis sausumos transportas</t>
  </si>
  <si>
    <t>27.90 Kitos elektros įrangos gamyba</t>
  </si>
  <si>
    <t>741211 Elektros įrangos mechanikas</t>
  </si>
  <si>
    <t>514208 Dekoratyvinės kosmetikos kosmetikas</t>
  </si>
  <si>
    <t>81.30 Kraštovaizdžio tvarkymas</t>
  </si>
  <si>
    <t>834107 Miškų ūkio mašinų operatorius</t>
  </si>
  <si>
    <t>Vilniaus</t>
  </si>
  <si>
    <t>Iš viso</t>
  </si>
  <si>
    <t>Kauno miesto sav., Kaunas</t>
  </si>
  <si>
    <t>Kauno r. sav., Samylų sen.</t>
  </si>
  <si>
    <t>Kauno m. sav., Kaunas</t>
  </si>
  <si>
    <t>Alytaus m. sav., Alytus</t>
  </si>
  <si>
    <t>Kauno r. sav., Garliavos apylinkių sen.</t>
  </si>
  <si>
    <t>Kauno r. sav., Alšėnų sen.</t>
  </si>
  <si>
    <t xml:space="preserve">Druskininkų sav., Druskininkai </t>
  </si>
  <si>
    <t>Vilkaviškio r. sav., Vilkaviškio miesto sen., Vilkaviškis</t>
  </si>
  <si>
    <t>Kauno r. sav., Domeikavos sen.</t>
  </si>
  <si>
    <t>Šilalės r.., Traksėdžio sen.</t>
  </si>
  <si>
    <t>Kretingos r.., Žalgirios sen.</t>
  </si>
  <si>
    <t>Tauragės r. sav., Gaurės sen.</t>
  </si>
  <si>
    <t xml:space="preserve">Utenos r. sav., Utenos m. sen., Utena  </t>
  </si>
  <si>
    <t>Rokiškio r. sav., Jūžintų sen.</t>
  </si>
  <si>
    <t>Kėdainių r. sav., Pelėdnagių sen.</t>
  </si>
  <si>
    <t>Mažeikių r. sav., Mažeikių apylinkės sen.</t>
  </si>
  <si>
    <t>Raseinių r. sav., Šiluvos sen.</t>
  </si>
  <si>
    <t>Telšių r. sav., Telšių miesto sen., Telšiai</t>
  </si>
  <si>
    <t>Vilnius</t>
  </si>
  <si>
    <t>Ukmergės r. sav.,  Siesikų sen.</t>
  </si>
  <si>
    <t>Švenčionių r. sav., Pabradė</t>
  </si>
  <si>
    <t>Vilniaus r., Nemėžio sen.</t>
  </si>
  <si>
    <t>Elektrėnų sav., Gilučių sen.</t>
  </si>
  <si>
    <t>Kauno r. sav., Zapyškio sen.</t>
  </si>
  <si>
    <t>Marijampolės sav., Liudvinavo sen.</t>
  </si>
  <si>
    <t>Kaišiadorių r. sav., Rumšiškių sen.</t>
  </si>
  <si>
    <t>Kaišiadorių r. sav., Žaslių sen.</t>
  </si>
  <si>
    <t>Šilalės r. sav., Kaltinėnų sen.</t>
  </si>
  <si>
    <t>5 darbo dienų savaitė, 8 val. darbo diena</t>
  </si>
  <si>
    <t>8 val., 5 darbo dienų savaitė</t>
  </si>
  <si>
    <t>8 val. per dieną, 40 val. per sav., 5 d .d. per sav.</t>
  </si>
  <si>
    <t>8 val. per dieną, 40 val. per sav., 5 d.d. per sav.</t>
  </si>
  <si>
    <t>40 val. per sav., 8 val. per dieną, 5 d.d. per sav.</t>
  </si>
  <si>
    <t>8 val. per dieną, 40 val. per sav., 5 d. d. per sav.</t>
  </si>
  <si>
    <t>40 val. per sav. (5 d. d. po 8 val.)</t>
  </si>
  <si>
    <t xml:space="preserve">40 val. per sav., (5 d. d. po 8 val.). </t>
  </si>
  <si>
    <t>8 darbo val., 5 d. d.  darbo savaitė</t>
  </si>
  <si>
    <t>8 darbo val., 5 d. d. darbo savaitė</t>
  </si>
  <si>
    <t>8 val. per dieną</t>
  </si>
  <si>
    <t xml:space="preserve">1.2.1.2., 1.2.1.4., 1.2.3. </t>
  </si>
  <si>
    <t xml:space="preserve">1.2.1., 1.2.1.1., 1.2.1.2., 1.2.1.3., 1.2.2. </t>
  </si>
  <si>
    <t>1.1.1., 1.2.6, 1.2.10.</t>
  </si>
  <si>
    <t xml:space="preserve">1.1.1., 1.2.1., 1.2.1.2., 1.2.6., 1.2.7. </t>
  </si>
  <si>
    <t xml:space="preserve">1.1.1., 1.1.4., 1.2.1.1.,1.2.1.5., 1.2.2., 1.2.9., 1.2.10. </t>
  </si>
  <si>
    <t xml:space="preserve">1.1.1., 1.2.6. </t>
  </si>
  <si>
    <t>1.2.4., 1.2.6.</t>
  </si>
  <si>
    <t>1.1.1.</t>
  </si>
  <si>
    <t>1.1.1., 1.2.1., 1.2.1.1., 1.2.1.3., 1.2.1.4., 1.2.1.5., 1.2.7.</t>
  </si>
  <si>
    <t xml:space="preserve">1.1.1., 1.2.9. </t>
  </si>
  <si>
    <t xml:space="preserve">1.1.1., 1.1.3.,  1.2.1.2., 1.2.1.3., 1.2.1.4., 1.2.2. </t>
  </si>
  <si>
    <t>1.1.1., 1.2.3.</t>
  </si>
  <si>
    <t>1.1.1., 1.2.3., 1.2.6.</t>
  </si>
  <si>
    <t>1.1. steigiama (-os) darbo vieta (-os) padeda įgyvendinti skaitmeninės transformacijos tikslą, jeigu:</t>
  </si>
  <si>
    <t>1.1.1. vykdant veiklą ar gamybą naudojamos arba pradedamos naudoti skaitmeninės technologijos ar sprendimai (5G ryšys, daiktų internetas (IoT), dirbtinis intelektas, robotikos sprendimai, virtualioji ar papildytoji realybė, debesija, 3D spausdinimas, operatyvaus gamybos valdymo sistemos, skaitmeninės inžinerijos sprendimai, darbo vietų procesų skaitmeninimo sprendimai, automatika ir pramoninės automatizavimo technologijos, gamybos įrenginių valdikliai ir vykdikliai, išmanieji jutikliai ir kt.), gaminio gamybos ar paslaugos teikimo metu suplanuoti veiksmai, kurių rezultatas yra bent vienas iš šių pokyčių: gaminio gamyba, pats gaminys, paslauga, paslaugos teikimo ar veiklos vykdymo procesas arba jų dalis pertvarkomi iš fizinės į skaitmeninę ar virtualią aplinką arba vykdomi nuotoliniu būdu;</t>
  </si>
  <si>
    <t>1.1.2. vykdant veiklą naudojama superkompiuterių ir didelių duomenų rinkinių apdorojimo infrastruktūra;</t>
  </si>
  <si>
    <t>1.1.3. teikiamos konsultavimo paslaugos siekiant įvertinti įmonės, įstaigos, organizacijos, kitos organizacinės struktūros ar fizinio asmens vykdomos veiklos procesus, identifikuoti skaitmenizavimo poreikius bei galimybes ir įgyvendinti šiuos procesus;</t>
  </si>
  <si>
    <t>1.1.4. vykdoma mokymo programų, seminarų ir konferencijų organizavimo veikla, kuria siekiama remti dalijimąsi žiniomis apie skaitmeninės transformacijos tikslų įgyvendinimą;</t>
  </si>
  <si>
    <t>1.2. steigiama darbo vieta susijusi su žaliosios transformacijos tikslų įgyvendinimu ir (arba) skatina žiedinę ekonomiką, jeigu:</t>
  </si>
  <si>
    <t>1.2.1. vykdant veiklą taikomos ekonomiškai pateisinamos priemonės gamtinių išteklių naudojimui ir (ar) atliekų kiekiui mažinti (rengiami aplinkosaugos veiksmų planai, diegiami švaresnės gamybos principai, mažaatliekės ir beatliekės technologijos) ir (ar) energijos vartojimo efektyvumui didinti, ir (ar) iškastiniam kurui atsisakyti, ir (ar) pirminių išteklių žaliavų pakaitalų ir (ar) antrinių žaliavų naudojimui didinti, o gaminami gaminiai atitinka bent vieną iš šių sąlygų:</t>
  </si>
  <si>
    <t>1.2.1.1. sudėtyje yra mažiau ar visai nėra pavojingųjų cheminių medžiagų ir cheminių mišinių, palyginti su rinkoje esančiais tą pačią funkciją atliekančiais gaminiais;</t>
  </si>
  <si>
    <t>1.2.1.2. eksploatacijos laikotarpis yra ilgesnis nei rinkoje esančių tas pačias funkcijas atliekančių gaminių;</t>
  </si>
  <si>
    <t>1.2.1.3. sudedamosios dalys pakeičiamos, o gamintojas įsipareigoja užtikrinti gaminio sudedamųjų dalių tiekimą rinkai ir (ar) jų pakeitimą prireikus;</t>
  </si>
  <si>
    <t xml:space="preserve">1.2.1.4. struktūra ar sudėtis leidžia juos restauruoti ar pataisyti; </t>
  </si>
  <si>
    <t>1.2.1.5. savybės yra tinkamos antriniam perdirbimui ir (arba) gaminys yra biologiškai suyrantis arba sukurtos ar pagerintos galimybės perdirbti gaminį;</t>
  </si>
  <si>
    <t>1.2.2. vykdant veiklą užtikrinamas gamybos liekanų pakartotinis panaudojimas;</t>
  </si>
  <si>
    <t>1.2.3. teikiamos gaminių taisymo, atnaujinimo paslaugos, be kurių nebūtų įmanoma jų toliau naudoti pagal paskirtį;</t>
  </si>
  <si>
    <t>1.2.4. teikiamos dalijimosi daiktais paslaugos;</t>
  </si>
  <si>
    <t>1.2.5. gamintojas teikia savo pagamintų gaminių nuomos paslaugas;</t>
  </si>
  <si>
    <t>1.2.6. vykdant veiklą siekiama sumažinti aplinkos taršą ir pagerinti oro, vandens, įskaitant paviršinį, požeminį ir jūros, telkinių  būklę ir dirvožemio kokybę;</t>
  </si>
  <si>
    <t xml:space="preserve">1.2.7. vykdoma veikla padeda gerinti biologinės įvairovės būklę arba užkirsti kelią dirvožemio ir kitų ekosistemų būklės blogėjimui, miškų naikinimui ar nykimui; </t>
  </si>
  <si>
    <t>1.2.8. teikiamos konsultavimo paslaugos siekiant įvertinti įmonės, įstaigos, organizacijos, kitos organizacinės struktūros ar fizinio asmens vykdomos veiklos procesus, nustatyti žiediškumo ir žaliosios transformacijos poreikius bei galimybes ir įgyvendinti šiuos procesus;</t>
  </si>
  <si>
    <t>1.2.9. vykdoma mokymo programų, seminarų ir konferencijų organizavimo veikla, kuria siekiama remti dalijimąsi žiniomis apie žaliosios transformacijos tikslų įgyvendinimą ir žiedinės ekonomikos skatinimą;</t>
  </si>
  <si>
    <t>1.2.10. vykdant veiklą vietoje iškastinio kuro naudojami atsinaujinantys energijos ištekliai.</t>
  </si>
  <si>
    <t>1.2.1.5., 1.1.1., 1.2.1., 1.2.2., 1.2.1.4., 1.2.1.3., 1.2.1.2.</t>
  </si>
  <si>
    <t>1.2.6.</t>
  </si>
  <si>
    <t>1.1.1., 1.2.1., 1.2.1.1., 1.2.1.5., 1.2.6.</t>
  </si>
  <si>
    <t>1.1.1, 1.2.6.</t>
  </si>
  <si>
    <t xml:space="preserve">1.1.1., 1.2.3. </t>
  </si>
  <si>
    <t>1.2.1., 1.2.4., 1.2.9.,1.2.1.4., 1.2.1.3., 1.2.1.2.</t>
  </si>
  <si>
    <t>Procentas nuo darbingo amžiaus gyventojų (vidutinis šalyje birželio 1 dienai buvo 8,3)</t>
  </si>
  <si>
    <t>18.12 Kitas spausdinimas</t>
  </si>
  <si>
    <t>* Lietuvos Respublikos socialinės apsaugos ir darbo ministro, Lietuvos Respublikos ekonomikos ir inovacijų ministro, Lietuvos Respublikos aplinkos ministro 2023 m. gegužės 2 d.  įsakymu Nr. A1-278/4-238/D1-130 „Dėl paramos verslui kurti (darbo vietoms steigti) teikimo 2023 metais prioritetų, kurie padeda įgyvendinti skaitmeninės ir žaliosios transformacijos tikslus, skatinti žiedinę ekonomiką ir (ar) mažinti COVID-19 ligos (koronaviruso infekcijos) poveikį, nustatymo“ patvirtinti prioritetai:</t>
  </si>
  <si>
    <t>Prioritetų įsakymo papunktis (-iai), kurį (-iuos) atitinka steigiama (-os) darbo vieta (-os) *</t>
  </si>
  <si>
    <t xml:space="preserve">1.1.1.., 1.2.1.5., 1.2.1., 1.2.3., 1.2.6., 1.2.7., 1.2.10., 1.2.1.4., 1.2.1.3.., 1.2.1.1.                                        </t>
  </si>
  <si>
    <t>1.1.1., 1.1.2., 1.2.1.5., 1.2.6., 1.2.7.</t>
  </si>
  <si>
    <t>1.1.1., 1.1.4., 1.2.2., 1.2.4., 1.2.6., 1.2.7., 1.2.9., 1.2.10.</t>
  </si>
  <si>
    <t xml:space="preserve">1.1.1.,  1.2.2., 1.2.5. </t>
  </si>
  <si>
    <t>1.2.6., 1.2.7.</t>
  </si>
  <si>
    <t xml:space="preserve">1.2.1., 1.2.1.1., 1.2.1.2., 1.2.1.4., 1.2.1.5., 1.2.2., 1.2.3., 1.2.5., 1.2.6. </t>
  </si>
  <si>
    <t xml:space="preserve">1.2.3. , 1.2.10. </t>
  </si>
  <si>
    <t xml:space="preserve">1.1.1., 1.2.3., 1.2.6. </t>
  </si>
  <si>
    <t>1.1.1., 1.2.9.</t>
  </si>
  <si>
    <t xml:space="preserve">1.2.3., 1.2.6. </t>
  </si>
  <si>
    <t>1.1.1., 1.2.1.5., 1.2.1.2., 1.2.1.1.</t>
  </si>
  <si>
    <t xml:space="preserve">1.2.1., 1.2.3., 1.2.6.,1.2.7., 1.2.1.1. </t>
  </si>
  <si>
    <t>1.1.1., 1.2.2., 1.2.3.</t>
  </si>
  <si>
    <t>1.1.1., 1.2.6.</t>
  </si>
  <si>
    <t>1.2.1.5., 1.1.1., 1.2.1., 1.2.2., 1.2.10., 1.2.1.3., 1.2.1..1</t>
  </si>
  <si>
    <t>1.1.1., .2.1.1., 1.2.1.2., 1.2.1.4., 1.2.2., 1.2.3.,1.2.10.</t>
  </si>
  <si>
    <t>1.1.1., 1.1.3., 1.2.8.</t>
  </si>
  <si>
    <t>1.1.1., 1.2.1.2., 1.2.1.3., 1.2.1.4., 1.2.1.5., 1.2.2., 1.2.3., 1.2.5.</t>
  </si>
  <si>
    <t>1.1.1., 1.2.3., 1.2.10.</t>
  </si>
  <si>
    <t>1.1.1., 1.2.1., 1.2.1.5.</t>
  </si>
  <si>
    <t>1.1.1., 1.2.1., 1.2.2., 1.2.6., 1.2.7., 1.2.1.1.</t>
  </si>
  <si>
    <t>1.1.1., 1.2.5., 1.2.9.</t>
  </si>
  <si>
    <t>1.1.1.1., 1.2.1.2.</t>
  </si>
  <si>
    <t>1.1.1., 1.2.1.5., 1.2.1.2.</t>
  </si>
  <si>
    <t>1.2.3.</t>
  </si>
  <si>
    <t>1.1.1., 1.2.1.5., 1.2.1., 1.2.1.4.</t>
  </si>
  <si>
    <t>1.1.1., 1.2.6., 1.2.10.</t>
  </si>
  <si>
    <t>1.1.1., 1.2.1., 1.2.1.4., 1.2.1.3.</t>
  </si>
  <si>
    <t>1.1.1., 1.2.6., 1.2.7., 1.2.10.</t>
  </si>
  <si>
    <t>2023 M. ĮGYVENDINAMŲ PARAMOS VERSLUI KURTI PROJEKTŲ SĄRAŠAS</t>
  </si>
  <si>
    <t>47.89 Kitų prekių mažmeninė prekyba kioskuose ir prekyvietėse</t>
  </si>
  <si>
    <t>521104 Smulkus prekybininkas</t>
  </si>
  <si>
    <t>8 val./d.d., 40 val./sav.,
5 d.d./sav.</t>
  </si>
  <si>
    <t>Kauno r. sav., Raudondvario sen.</t>
  </si>
  <si>
    <t>1.1.1., 1.2.1., 1.2.1.3., 1.2.1.4., 1.2.3., 1.2.6.</t>
  </si>
  <si>
    <t>74.20 Fotografavimo veikla</t>
  </si>
  <si>
    <t>343105 Fotografas</t>
  </si>
  <si>
    <t>Nr.1- 751201 Kepėjas (sau), Nr.2- 751242 Kepėjo padėjėjas (kitam bedarbiui),                Nr.3- 751242 Kepėjo padėjėjas (kitam bedarbiui)                 Nr.4- 832207 Mikroautobuso vairuotojas (kitam bedarbiui)</t>
  </si>
  <si>
    <t>Šilutės r. sav., Šilutė</t>
  </si>
  <si>
    <t>40 valandų per savaitę</t>
  </si>
  <si>
    <t>10.72 Džiuvėsių ir sausainių gamyba, ilgai išsilaikančių konditerijos kepinių ir pyragaičių gamyba</t>
  </si>
  <si>
    <t>1.1.1,, 1.2.1.1</t>
  </si>
  <si>
    <t>1.1.1., 1.2.1.1., 1.2.2.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</si>
</sst>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0"/>
      <color theme="1"/>
      <name val="Times New Roman"/>
      <family val="1"/>
      <charset val="186"/>
    </font>
    <font>
      <b/>
      <sz val="10"/>
      <color theme="1"/>
      <name val="Times New Roman"/>
      <family val="1"/>
      <charset val="186"/>
    </font>
    <font>
      <sz val="10"/>
      <color rgb="FF000000"/>
      <name val="Times New Roman"/>
      <family val="1"/>
      <charset val="186"/>
    </font>
    <font>
      <sz val="10"/>
      <name val="Times New Roman"/>
      <family val="1"/>
      <charset val="186"/>
    </font>
    <font>
      <sz val="11"/>
      <color theme="1"/>
      <name val="Times New Roman"/>
      <family val="1"/>
      <charset val="186"/>
    </font>
    <font>
      <sz val="11"/>
      <name val="Times New Roman"/>
      <family val="1"/>
      <charset val="186"/>
    </font>
  </fonts>
  <fills count="3">
    <fill>
      <patternFill patternType="none"/>
    </fill>
    <fill>
      <patternFill patternType="gray125"/>
    </fill>
    <fill>
      <patternFill patternType="solid">
        <fgColor theme="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07">
    <xf numFmtId="0" fontId="0" fillId="0" borderId="0" xfId="0"/>
    <xf numFmtId="0" fontId="2" fillId="0" borderId="0" xfId="0" applyFont="1" applyAlignment="1">
      <alignment horizontal="left" wrapText="1"/>
    </xf>
    <xf numFmtId="0" fontId="1" fillId="0" borderId="0" xfId="0" applyFont="1" applyAlignment="1">
      <alignment horizontal="center" wrapText="1"/>
    </xf>
    <xf numFmtId="0" fontId="1" fillId="0" borderId="0" xfId="0" applyFont="1" applyAlignment="1">
      <alignment horizontal="left" wrapText="1"/>
    </xf>
    <xf numFmtId="0" fontId="2" fillId="0" borderId="0" xfId="0" applyFont="1" applyAlignment="1">
      <alignment horizontal="center" vertical="center" wrapText="1"/>
    </xf>
    <xf numFmtId="0" fontId="1" fillId="0" borderId="0" xfId="0" applyFont="1" applyAlignment="1">
      <alignment horizontal="center" vertical="center" wrapText="1"/>
    </xf>
    <xf numFmtId="2" fontId="1" fillId="0" borderId="0" xfId="0" applyNumberFormat="1" applyFont="1" applyAlignment="1">
      <alignment horizontal="center" wrapText="1"/>
    </xf>
    <xf numFmtId="0" fontId="1" fillId="0" borderId="3" xfId="0" applyFont="1" applyBorder="1" applyAlignment="1">
      <alignment horizontal="left" vertical="top" wrapText="1"/>
    </xf>
    <xf numFmtId="0" fontId="1" fillId="0" borderId="3" xfId="0" applyFont="1" applyBorder="1" applyAlignment="1">
      <alignment horizontal="center" vertical="top" wrapText="1"/>
    </xf>
    <xf numFmtId="2" fontId="1" fillId="0" borderId="3" xfId="0" applyNumberFormat="1" applyFont="1" applyBorder="1" applyAlignment="1">
      <alignment horizontal="center" vertical="top" wrapText="1"/>
    </xf>
    <xf numFmtId="0" fontId="1" fillId="0" borderId="0" xfId="0" applyFont="1" applyAlignment="1">
      <alignment horizontal="left" vertical="top" wrapText="1"/>
    </xf>
    <xf numFmtId="0" fontId="1" fillId="0" borderId="1" xfId="0" applyFont="1" applyBorder="1" applyAlignment="1">
      <alignment horizontal="left" vertical="top" wrapText="1"/>
    </xf>
    <xf numFmtId="0" fontId="1" fillId="0" borderId="1" xfId="0" applyFont="1" applyBorder="1" applyAlignment="1">
      <alignment horizontal="center" vertical="top" wrapText="1"/>
    </xf>
    <xf numFmtId="2" fontId="1" fillId="0" borderId="1" xfId="0" applyNumberFormat="1" applyFont="1" applyBorder="1" applyAlignment="1">
      <alignment horizontal="center" vertical="top" wrapText="1"/>
    </xf>
    <xf numFmtId="0" fontId="1" fillId="0" borderId="2" xfId="0" applyFont="1" applyBorder="1" applyAlignment="1">
      <alignment horizontal="left" vertical="top" wrapText="1"/>
    </xf>
    <xf numFmtId="0" fontId="1" fillId="0" borderId="2" xfId="0" applyFont="1" applyBorder="1" applyAlignment="1">
      <alignment horizontal="center" vertical="top" wrapText="1"/>
    </xf>
    <xf numFmtId="2" fontId="1" fillId="0" borderId="2" xfId="0" applyNumberFormat="1" applyFont="1" applyBorder="1" applyAlignment="1">
      <alignment horizontal="center" vertical="top" wrapText="1"/>
    </xf>
    <xf numFmtId="49" fontId="1" fillId="0" borderId="1" xfId="0" applyNumberFormat="1" applyFont="1" applyBorder="1" applyAlignment="1">
      <alignment horizontal="left" vertical="top" wrapText="1"/>
    </xf>
    <xf numFmtId="0" fontId="4" fillId="0" borderId="1" xfId="0" applyFont="1" applyBorder="1" applyAlignment="1">
      <alignment horizontal="left" vertical="top" wrapText="1"/>
    </xf>
    <xf numFmtId="0" fontId="3" fillId="0" borderId="1" xfId="0" applyFont="1" applyBorder="1" applyAlignment="1">
      <alignment horizontal="left" vertical="top" wrapText="1"/>
    </xf>
    <xf numFmtId="0" fontId="3" fillId="0" borderId="1" xfId="0" applyFont="1" applyBorder="1" applyAlignment="1">
      <alignment horizontal="center" vertical="top" wrapText="1"/>
    </xf>
    <xf numFmtId="2" fontId="3" fillId="0" borderId="1" xfId="0" applyNumberFormat="1" applyFont="1" applyBorder="1" applyAlignment="1">
      <alignment horizontal="center" vertical="top" wrapText="1"/>
    </xf>
    <xf numFmtId="2" fontId="4" fillId="0" borderId="1" xfId="0" applyNumberFormat="1" applyFont="1" applyBorder="1" applyAlignment="1">
      <alignment horizontal="left" vertical="top" wrapText="1"/>
    </xf>
    <xf numFmtId="0" fontId="4" fillId="0" borderId="1" xfId="0" applyFont="1" applyBorder="1" applyAlignment="1">
      <alignment horizontal="center" vertical="top" wrapText="1"/>
    </xf>
    <xf numFmtId="2" fontId="4" fillId="0" borderId="1" xfId="0" applyNumberFormat="1" applyFont="1" applyBorder="1" applyAlignment="1">
      <alignment horizontal="center" vertical="top" wrapText="1"/>
    </xf>
    <xf numFmtId="0" fontId="3" fillId="0" borderId="3" xfId="0" applyFont="1" applyBorder="1" applyAlignment="1">
      <alignment horizontal="left" vertical="top" wrapText="1"/>
    </xf>
    <xf numFmtId="0" fontId="3" fillId="0" borderId="3" xfId="0" applyFont="1" applyBorder="1" applyAlignment="1">
      <alignment horizontal="center" vertical="top" wrapText="1"/>
    </xf>
    <xf numFmtId="2" fontId="3" fillId="0" borderId="3" xfId="0" applyNumberFormat="1" applyFont="1" applyBorder="1" applyAlignment="1">
      <alignment horizontal="center" vertical="top" wrapText="1"/>
    </xf>
    <xf numFmtId="0" fontId="1" fillId="0" borderId="11" xfId="0" applyFont="1" applyBorder="1" applyAlignment="1">
      <alignment horizontal="left" vertical="top" wrapText="1"/>
    </xf>
    <xf numFmtId="0" fontId="1" fillId="0" borderId="12" xfId="0" applyFont="1" applyBorder="1" applyAlignment="1">
      <alignment horizontal="left" vertical="top" wrapText="1"/>
    </xf>
    <xf numFmtId="0" fontId="1" fillId="0" borderId="13" xfId="0" applyFont="1" applyBorder="1" applyAlignment="1">
      <alignment horizontal="left" vertical="top" wrapText="1"/>
    </xf>
    <xf numFmtId="2" fontId="4" fillId="0" borderId="3" xfId="0" applyNumberFormat="1" applyFont="1" applyBorder="1" applyAlignment="1">
      <alignment horizontal="left" vertical="top" wrapText="1"/>
    </xf>
    <xf numFmtId="49" fontId="4" fillId="0" borderId="3" xfId="0" applyNumberFormat="1" applyFont="1" applyBorder="1" applyAlignment="1">
      <alignment horizontal="left" vertical="top" wrapText="1"/>
    </xf>
    <xf numFmtId="0" fontId="4" fillId="0" borderId="3" xfId="0" applyFont="1" applyBorder="1" applyAlignment="1">
      <alignment horizontal="center" vertical="top" wrapText="1"/>
    </xf>
    <xf numFmtId="2" fontId="4" fillId="0" borderId="3" xfId="0" applyNumberFormat="1" applyFont="1" applyBorder="1" applyAlignment="1">
      <alignment horizontal="center" vertical="top" wrapText="1"/>
    </xf>
    <xf numFmtId="0" fontId="1" fillId="0" borderId="6" xfId="0" applyFont="1" applyBorder="1" applyAlignment="1">
      <alignment horizontal="center" vertical="top" wrapText="1"/>
    </xf>
    <xf numFmtId="0" fontId="1" fillId="0" borderId="9" xfId="0" applyFont="1" applyBorder="1" applyAlignment="1">
      <alignment horizontal="center" vertical="top" wrapText="1"/>
    </xf>
    <xf numFmtId="0" fontId="2" fillId="0" borderId="7" xfId="0" applyFont="1" applyBorder="1" applyAlignment="1">
      <alignment horizontal="center" vertical="center" wrapText="1"/>
    </xf>
    <xf numFmtId="2" fontId="2" fillId="0" borderId="7" xfId="0" applyNumberFormat="1" applyFont="1" applyBorder="1" applyAlignment="1">
      <alignment horizontal="center" vertical="center" wrapText="1"/>
    </xf>
    <xf numFmtId="0" fontId="2" fillId="0" borderId="5" xfId="0" applyFont="1" applyBorder="1" applyAlignment="1">
      <alignment horizontal="center" wrapText="1"/>
    </xf>
    <xf numFmtId="0" fontId="2" fillId="0" borderId="5" xfId="0" applyFont="1" applyBorder="1" applyAlignment="1">
      <alignment horizontal="left" wrapText="1"/>
    </xf>
    <xf numFmtId="2" fontId="2" fillId="0" borderId="5" xfId="0" applyNumberFormat="1" applyFont="1" applyBorder="1" applyAlignment="1">
      <alignment horizontal="center" wrapText="1"/>
    </xf>
    <xf numFmtId="0" fontId="2" fillId="0" borderId="10" xfId="0" applyFont="1" applyBorder="1" applyAlignment="1">
      <alignment horizontal="center" wrapText="1"/>
    </xf>
    <xf numFmtId="0" fontId="2" fillId="0" borderId="20" xfId="0" applyFont="1" applyBorder="1" applyAlignment="1">
      <alignment horizontal="left" wrapText="1"/>
    </xf>
    <xf numFmtId="2" fontId="1" fillId="0" borderId="21" xfId="0" applyNumberFormat="1" applyFont="1" applyBorder="1" applyAlignment="1">
      <alignment horizontal="center" vertical="top" wrapText="1"/>
    </xf>
    <xf numFmtId="2" fontId="1" fillId="0" borderId="22" xfId="0" applyNumberFormat="1" applyFont="1" applyBorder="1" applyAlignment="1">
      <alignment horizontal="center" vertical="top" wrapText="1"/>
    </xf>
    <xf numFmtId="2" fontId="1" fillId="0" borderId="23" xfId="0" applyNumberFormat="1" applyFont="1" applyBorder="1" applyAlignment="1">
      <alignment horizontal="center" vertical="top" wrapText="1"/>
    </xf>
    <xf numFmtId="0" fontId="1" fillId="0" borderId="24" xfId="0" applyFont="1" applyBorder="1" applyAlignment="1">
      <alignment horizontal="center" vertical="top" wrapText="1"/>
    </xf>
    <xf numFmtId="0" fontId="3" fillId="0" borderId="2" xfId="0" applyFont="1" applyBorder="1" applyAlignment="1">
      <alignment horizontal="left" vertical="top" wrapText="1"/>
    </xf>
    <xf numFmtId="0" fontId="4" fillId="0" borderId="2" xfId="0" applyFont="1" applyBorder="1" applyAlignment="1">
      <alignment horizontal="center" vertical="top" wrapText="1"/>
    </xf>
    <xf numFmtId="2" fontId="4" fillId="0" borderId="2" xfId="0" applyNumberFormat="1" applyFont="1" applyBorder="1" applyAlignment="1">
      <alignment horizontal="left" vertical="top" wrapText="1"/>
    </xf>
    <xf numFmtId="2" fontId="4" fillId="0" borderId="2" xfId="0" applyNumberFormat="1" applyFont="1" applyBorder="1" applyAlignment="1">
      <alignment horizontal="center" vertical="top" wrapText="1"/>
    </xf>
    <xf numFmtId="0" fontId="4" fillId="0" borderId="5" xfId="0" applyFont="1" applyBorder="1" applyAlignment="1">
      <alignment horizontal="center" vertical="top" wrapText="1"/>
    </xf>
    <xf numFmtId="0" fontId="4" fillId="0" borderId="5" xfId="0" applyFont="1" applyBorder="1" applyAlignment="1">
      <alignment horizontal="left" vertical="top" wrapText="1"/>
    </xf>
    <xf numFmtId="2" fontId="4" fillId="0" borderId="5" xfId="0" applyNumberFormat="1" applyFont="1" applyBorder="1" applyAlignment="1">
      <alignment horizontal="center" vertical="top" wrapText="1"/>
    </xf>
    <xf numFmtId="2" fontId="1" fillId="0" borderId="25" xfId="0" applyNumberFormat="1" applyFont="1" applyBorder="1" applyAlignment="1">
      <alignment horizontal="center" vertical="top" wrapText="1"/>
    </xf>
    <xf numFmtId="0" fontId="1" fillId="2" borderId="13" xfId="0" applyFont="1" applyFill="1" applyBorder="1" applyAlignment="1">
      <alignment horizontal="left" vertical="top" wrapText="1"/>
    </xf>
    <xf numFmtId="0" fontId="1" fillId="0" borderId="7" xfId="0" applyFont="1" applyBorder="1" applyAlignment="1">
      <alignment horizontal="center" vertical="top" wrapText="1"/>
    </xf>
    <xf numFmtId="0" fontId="1" fillId="0" borderId="7" xfId="0" applyFont="1" applyBorder="1" applyAlignment="1">
      <alignment horizontal="left" vertical="top" wrapText="1"/>
    </xf>
    <xf numFmtId="2" fontId="1" fillId="0" borderId="7" xfId="0" applyNumberFormat="1" applyFont="1" applyBorder="1" applyAlignment="1">
      <alignment horizontal="center" vertical="top" wrapText="1"/>
    </xf>
    <xf numFmtId="0" fontId="1" fillId="0" borderId="26" xfId="0" applyFont="1" applyBorder="1" applyAlignment="1">
      <alignment horizontal="left" vertical="top" wrapText="1"/>
    </xf>
    <xf numFmtId="0" fontId="3" fillId="0" borderId="7" xfId="0" applyFont="1" applyBorder="1" applyAlignment="1">
      <alignment horizontal="left" vertical="top" wrapText="1"/>
    </xf>
    <xf numFmtId="2" fontId="3" fillId="0" borderId="7" xfId="0" applyNumberFormat="1" applyFont="1" applyBorder="1" applyAlignment="1">
      <alignment horizontal="center" vertical="top" wrapText="1"/>
    </xf>
    <xf numFmtId="0" fontId="5" fillId="0" borderId="1" xfId="0" applyFont="1" applyBorder="1" applyAlignment="1">
      <alignment horizontal="left" vertical="top" wrapText="1"/>
    </xf>
    <xf numFmtId="0" fontId="3" fillId="0" borderId="7" xfId="0" applyFont="1" applyBorder="1" applyAlignment="1">
      <alignment horizontal="center" vertical="top" wrapText="1"/>
    </xf>
    <xf numFmtId="0" fontId="1" fillId="0" borderId="27" xfId="0" applyFont="1" applyBorder="1" applyAlignment="1">
      <alignment horizontal="center" vertical="top" wrapText="1"/>
    </xf>
    <xf numFmtId="0" fontId="1" fillId="0" borderId="27" xfId="0" applyFont="1" applyBorder="1" applyAlignment="1">
      <alignment horizontal="left" vertical="top" wrapText="1"/>
    </xf>
    <xf numFmtId="2" fontId="1" fillId="0" borderId="27" xfId="0" applyNumberFormat="1" applyFont="1" applyBorder="1" applyAlignment="1">
      <alignment horizontal="center" vertical="top" wrapText="1"/>
    </xf>
    <xf numFmtId="0" fontId="1" fillId="0" borderId="28" xfId="0" applyFont="1" applyBorder="1" applyAlignment="1">
      <alignment horizontal="left" vertical="top" wrapText="1"/>
    </xf>
    <xf numFmtId="0" fontId="5" fillId="0" borderId="29" xfId="0" applyFont="1" applyBorder="1" applyAlignment="1">
      <alignment horizontal="center" vertical="top" wrapText="1"/>
    </xf>
    <xf numFmtId="0" fontId="5" fillId="0" borderId="1" xfId="0" applyFont="1" applyBorder="1" applyAlignment="1">
      <alignment horizontal="center" vertical="top" wrapText="1"/>
    </xf>
    <xf numFmtId="2" fontId="5" fillId="0" borderId="1" xfId="0" applyNumberFormat="1" applyFont="1" applyBorder="1" applyAlignment="1">
      <alignment horizontal="center" vertical="top"/>
    </xf>
    <xf numFmtId="2" fontId="5" fillId="0" borderId="1" xfId="0" applyNumberFormat="1" applyFont="1" applyBorder="1" applyAlignment="1">
      <alignment horizontal="center" vertical="top" wrapText="1"/>
    </xf>
    <xf numFmtId="0" fontId="1" fillId="0" borderId="20" xfId="0" applyFont="1" applyBorder="1" applyAlignment="1">
      <alignment horizontal="left" vertical="top" wrapText="1"/>
    </xf>
    <xf numFmtId="0" fontId="1" fillId="0" borderId="22" xfId="0" applyFont="1" applyBorder="1" applyAlignment="1">
      <alignment horizontal="center" vertical="top" wrapText="1"/>
    </xf>
    <xf numFmtId="0" fontId="6" fillId="0" borderId="1" xfId="0" applyFont="1" applyBorder="1" applyAlignment="1">
      <alignment horizontal="left" vertical="top" wrapText="1"/>
    </xf>
    <xf numFmtId="0" fontId="6" fillId="0" borderId="1" xfId="0" applyFont="1" applyBorder="1" applyAlignment="1">
      <alignment horizontal="center" vertical="top" wrapText="1"/>
    </xf>
    <xf numFmtId="0" fontId="6" fillId="0" borderId="22" xfId="0" applyFont="1" applyBorder="1" applyAlignment="1">
      <alignment horizontal="center" vertical="top" wrapText="1"/>
    </xf>
    <xf numFmtId="0" fontId="1" fillId="0" borderId="0" xfId="0" applyFont="1" applyAlignment="1">
      <alignment horizontal="justify" vertical="center" wrapText="1"/>
    </xf>
    <xf numFmtId="0" fontId="1" fillId="0" borderId="0" xfId="0" applyFont="1" applyAlignment="1">
      <alignment wrapText="1"/>
    </xf>
    <xf numFmtId="0" fontId="1" fillId="0" borderId="3" xfId="0" applyFont="1" applyBorder="1" applyAlignment="1">
      <alignment horizontal="center" vertical="top" wrapText="1"/>
    </xf>
    <xf numFmtId="0" fontId="1" fillId="0" borderId="1" xfId="0" applyFont="1" applyBorder="1" applyAlignment="1">
      <alignment horizontal="center" vertical="top" wrapText="1"/>
    </xf>
    <xf numFmtId="0" fontId="1" fillId="0" borderId="7" xfId="0" applyFont="1" applyBorder="1" applyAlignment="1">
      <alignment horizontal="center" vertical="top" wrapText="1"/>
    </xf>
    <xf numFmtId="0" fontId="1" fillId="0" borderId="2" xfId="0" applyFont="1" applyBorder="1" applyAlignment="1">
      <alignment horizontal="center" vertical="top" wrapText="1"/>
    </xf>
    <xf numFmtId="0" fontId="2" fillId="0" borderId="17" xfId="0" applyFont="1" applyBorder="1" applyAlignment="1">
      <alignment horizontal="right" wrapText="1"/>
    </xf>
    <xf numFmtId="0" fontId="2" fillId="0" borderId="18" xfId="0" applyFont="1" applyBorder="1" applyAlignment="1">
      <alignment horizontal="right" wrapText="1"/>
    </xf>
    <xf numFmtId="0" fontId="2" fillId="0" borderId="19" xfId="0" applyFont="1" applyBorder="1" applyAlignment="1">
      <alignment horizontal="right" wrapText="1"/>
    </xf>
    <xf numFmtId="0" fontId="2" fillId="0" borderId="0" xfId="0" applyFont="1" applyAlignment="1">
      <alignment horizontal="left" vertical="top" wrapText="1"/>
    </xf>
    <xf numFmtId="0" fontId="2" fillId="0" borderId="0" xfId="0" applyFont="1" applyAlignment="1">
      <alignment horizontal="justify" vertical="center" wrapText="1"/>
    </xf>
    <xf numFmtId="0" fontId="2" fillId="0" borderId="0" xfId="0" applyFont="1" applyAlignment="1">
      <alignment wrapText="1"/>
    </xf>
    <xf numFmtId="0" fontId="2" fillId="0" borderId="8" xfId="0" applyFont="1" applyBorder="1" applyAlignment="1">
      <alignment horizontal="center" vertical="center" wrapText="1"/>
    </xf>
    <xf numFmtId="0" fontId="0" fillId="0" borderId="16" xfId="0" applyBorder="1" applyAlignment="1">
      <alignment horizontal="center" vertical="center" wrapText="1"/>
    </xf>
    <xf numFmtId="0" fontId="2" fillId="0" borderId="11"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4" xfId="0" applyFont="1" applyBorder="1" applyAlignment="1">
      <alignment horizontal="center" vertical="top" wrapText="1"/>
    </xf>
    <xf numFmtId="0" fontId="1" fillId="0" borderId="15" xfId="0" applyFont="1" applyBorder="1" applyAlignment="1">
      <alignment horizontal="center" vertical="top" wrapText="1"/>
    </xf>
    <xf numFmtId="0" fontId="1" fillId="0" borderId="5" xfId="0" applyFont="1" applyBorder="1" applyAlignment="1">
      <alignment horizontal="center" vertical="top" wrapText="1"/>
    </xf>
    <xf numFmtId="0" fontId="2" fillId="0" borderId="0" xfId="0" applyFont="1" applyAlignment="1">
      <alignment horizontal="left" wrapText="1"/>
    </xf>
    <xf numFmtId="0" fontId="2" fillId="0" borderId="0" xfId="0" applyFont="1" applyAlignment="1">
      <alignment horizontal="center" vertical="center" wrapText="1"/>
    </xf>
    <xf numFmtId="0" fontId="2" fillId="0" borderId="6"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3"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6" xfId="0" applyFont="1" applyBorder="1" applyAlignment="1">
      <alignment horizontal="center" vertical="center" wrapText="1"/>
    </xf>
    <xf numFmtId="2" fontId="6" fillId="0" borderId="22" xfId="0" applyNumberFormat="1" applyFont="1" applyBorder="1" applyAlignment="1">
      <alignment horizontal="center" vertical="top" wrapText="1"/>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B81354-2DED-4CB6-8A89-420CD297ABD8}">
  <sheetPr>
    <pageSetUpPr fitToPage="1"/>
  </sheetPr>
  <dimension ref="A1:O89"/>
  <sheetViews>
    <sheetView tabSelected="1" topLeftCell="A3" zoomScale="102" zoomScaleNormal="102" workbookViewId="0">
      <pane ySplit="4" topLeftCell="A79" activePane="bottomLeft" state="frozen"/>
      <selection activeCell="A3" sqref="A3"/>
      <selection pane="bottomLeft" activeCell="R35" sqref="R35"/>
    </sheetView>
  </sheetViews>
  <sheetFormatPr defaultColWidth="8.85546875" defaultRowHeight="31.15" customHeight="1" x14ac:dyDescent="0.2"/>
  <cols>
    <col min="1" max="1" width="4.85546875" style="2" customWidth="1"/>
    <col min="2" max="2" width="10.28515625" style="5" customWidth="1"/>
    <col min="3" max="3" width="26" style="3" customWidth="1"/>
    <col min="4" max="4" width="19.28515625" style="3" customWidth="1"/>
    <col min="5" max="5" width="10.5703125" style="2" customWidth="1"/>
    <col min="6" max="6" width="12.28515625" style="2" customWidth="1"/>
    <col min="7" max="7" width="25.7109375" style="3" customWidth="1"/>
    <col min="8" max="8" width="14.5703125" style="6" customWidth="1"/>
    <col min="9" max="9" width="14.5703125" style="3" customWidth="1"/>
    <col min="10" max="10" width="11" style="2" customWidth="1"/>
    <col min="11" max="12" width="13.42578125" style="2" customWidth="1"/>
    <col min="13" max="13" width="11.5703125" style="2" customWidth="1"/>
    <col min="14" max="14" width="14.140625" style="2" customWidth="1"/>
    <col min="15" max="15" width="29.85546875" style="3" customWidth="1"/>
    <col min="16" max="16384" width="8.85546875" style="3"/>
  </cols>
  <sheetData>
    <row r="1" spans="1:15" ht="31.15" customHeight="1" x14ac:dyDescent="0.2">
      <c r="A1" s="97" t="s">
        <v>55</v>
      </c>
      <c r="B1" s="97"/>
      <c r="C1" s="97"/>
      <c r="D1" s="97"/>
      <c r="E1" s="97"/>
      <c r="F1" s="97"/>
      <c r="G1" s="97"/>
      <c r="H1" s="97"/>
      <c r="I1" s="97"/>
      <c r="J1" s="97"/>
      <c r="K1" s="97"/>
      <c r="L1" s="97"/>
    </row>
    <row r="3" spans="1:15" ht="31.15" customHeight="1" x14ac:dyDescent="0.2">
      <c r="A3" s="98" t="s">
        <v>238</v>
      </c>
      <c r="B3" s="98"/>
      <c r="C3" s="98"/>
      <c r="D3" s="98"/>
      <c r="E3" s="98"/>
      <c r="F3" s="98"/>
      <c r="G3" s="98"/>
      <c r="H3" s="98"/>
      <c r="I3" s="98"/>
      <c r="J3" s="98"/>
      <c r="K3" s="98"/>
      <c r="L3" s="98"/>
      <c r="M3" s="98"/>
      <c r="N3" s="4"/>
    </row>
    <row r="4" spans="1:15" ht="15" customHeight="1" thickBot="1" x14ac:dyDescent="0.25"/>
    <row r="5" spans="1:15" s="4" customFormat="1" ht="40.9" customHeight="1" x14ac:dyDescent="0.25">
      <c r="A5" s="99" t="s">
        <v>0</v>
      </c>
      <c r="B5" s="101" t="s">
        <v>54</v>
      </c>
      <c r="C5" s="103" t="s">
        <v>6</v>
      </c>
      <c r="D5" s="103" t="s">
        <v>5</v>
      </c>
      <c r="E5" s="103"/>
      <c r="F5" s="103"/>
      <c r="G5" s="103"/>
      <c r="H5" s="103"/>
      <c r="I5" s="103"/>
      <c r="J5" s="103" t="s">
        <v>8</v>
      </c>
      <c r="K5" s="103" t="s">
        <v>9</v>
      </c>
      <c r="L5" s="101" t="s">
        <v>53</v>
      </c>
      <c r="M5" s="90" t="s">
        <v>4</v>
      </c>
      <c r="N5" s="90" t="s">
        <v>205</v>
      </c>
      <c r="O5" s="92" t="s">
        <v>208</v>
      </c>
    </row>
    <row r="6" spans="1:15" s="4" customFormat="1" ht="63.6" customHeight="1" thickBot="1" x14ac:dyDescent="0.3">
      <c r="A6" s="100"/>
      <c r="B6" s="102"/>
      <c r="C6" s="104"/>
      <c r="D6" s="37" t="s">
        <v>7</v>
      </c>
      <c r="E6" s="37" t="s">
        <v>1</v>
      </c>
      <c r="F6" s="37" t="s">
        <v>2</v>
      </c>
      <c r="G6" s="37" t="s">
        <v>52</v>
      </c>
      <c r="H6" s="38" t="s">
        <v>10</v>
      </c>
      <c r="I6" s="37" t="s">
        <v>3</v>
      </c>
      <c r="J6" s="104"/>
      <c r="K6" s="104"/>
      <c r="L6" s="102"/>
      <c r="M6" s="105"/>
      <c r="N6" s="91"/>
      <c r="O6" s="93"/>
    </row>
    <row r="7" spans="1:15" s="10" customFormat="1" ht="25.5" x14ac:dyDescent="0.25">
      <c r="A7" s="35">
        <v>1</v>
      </c>
      <c r="B7" s="94" t="s">
        <v>56</v>
      </c>
      <c r="C7" s="7" t="s">
        <v>41</v>
      </c>
      <c r="D7" s="7" t="s">
        <v>42</v>
      </c>
      <c r="E7" s="8">
        <v>1</v>
      </c>
      <c r="F7" s="8">
        <v>1</v>
      </c>
      <c r="G7" s="7" t="s">
        <v>128</v>
      </c>
      <c r="H7" s="9">
        <v>850</v>
      </c>
      <c r="I7" s="7" t="s">
        <v>11</v>
      </c>
      <c r="J7" s="9">
        <v>12876</v>
      </c>
      <c r="K7" s="9">
        <v>0</v>
      </c>
      <c r="L7" s="9">
        <f t="shared" ref="L7:L26" si="0">J7+K7</f>
        <v>12876</v>
      </c>
      <c r="M7" s="9">
        <v>55.6</v>
      </c>
      <c r="N7" s="44">
        <v>9.1999999999999993</v>
      </c>
      <c r="O7" s="28" t="s">
        <v>172</v>
      </c>
    </row>
    <row r="8" spans="1:15" s="10" customFormat="1" ht="25.5" x14ac:dyDescent="0.25">
      <c r="A8" s="36">
        <v>2</v>
      </c>
      <c r="B8" s="95"/>
      <c r="C8" s="11" t="s">
        <v>32</v>
      </c>
      <c r="D8" s="11" t="s">
        <v>33</v>
      </c>
      <c r="E8" s="12">
        <v>1</v>
      </c>
      <c r="F8" s="12">
        <v>1</v>
      </c>
      <c r="G8" s="11" t="s">
        <v>148</v>
      </c>
      <c r="H8" s="13">
        <v>924</v>
      </c>
      <c r="I8" s="11" t="s">
        <v>20</v>
      </c>
      <c r="J8" s="13">
        <v>19610.84</v>
      </c>
      <c r="K8" s="13">
        <v>0</v>
      </c>
      <c r="L8" s="13">
        <f t="shared" si="0"/>
        <v>19610.84</v>
      </c>
      <c r="M8" s="13">
        <v>51.837999999999994</v>
      </c>
      <c r="N8" s="45">
        <v>6.6</v>
      </c>
      <c r="O8" s="29" t="s">
        <v>173</v>
      </c>
    </row>
    <row r="9" spans="1:15" s="10" customFormat="1" ht="38.25" x14ac:dyDescent="0.25">
      <c r="A9" s="36">
        <v>3</v>
      </c>
      <c r="B9" s="95"/>
      <c r="C9" s="11" t="s">
        <v>38</v>
      </c>
      <c r="D9" s="11" t="s">
        <v>39</v>
      </c>
      <c r="E9" s="12">
        <v>1</v>
      </c>
      <c r="F9" s="12">
        <v>1</v>
      </c>
      <c r="G9" s="11" t="s">
        <v>151</v>
      </c>
      <c r="H9" s="13">
        <v>940</v>
      </c>
      <c r="I9" s="11" t="s">
        <v>40</v>
      </c>
      <c r="J9" s="13">
        <v>26019</v>
      </c>
      <c r="K9" s="13">
        <v>0</v>
      </c>
      <c r="L9" s="13">
        <f t="shared" si="0"/>
        <v>26019</v>
      </c>
      <c r="M9" s="13">
        <v>50.616</v>
      </c>
      <c r="N9" s="45">
        <v>7.1</v>
      </c>
      <c r="O9" s="29" t="s">
        <v>174</v>
      </c>
    </row>
    <row r="10" spans="1:15" s="10" customFormat="1" ht="25.5" x14ac:dyDescent="0.25">
      <c r="A10" s="36">
        <v>4</v>
      </c>
      <c r="B10" s="95"/>
      <c r="C10" s="11" t="s">
        <v>21</v>
      </c>
      <c r="D10" s="11" t="s">
        <v>22</v>
      </c>
      <c r="E10" s="12">
        <v>1</v>
      </c>
      <c r="F10" s="12">
        <v>1</v>
      </c>
      <c r="G10" s="11" t="s">
        <v>128</v>
      </c>
      <c r="H10" s="13">
        <v>950</v>
      </c>
      <c r="I10" s="11" t="s">
        <v>23</v>
      </c>
      <c r="J10" s="13">
        <v>18000</v>
      </c>
      <c r="K10" s="13">
        <v>6000</v>
      </c>
      <c r="L10" s="13">
        <f t="shared" si="0"/>
        <v>24000</v>
      </c>
      <c r="M10" s="13">
        <v>47.129999999999995</v>
      </c>
      <c r="N10" s="45">
        <v>9.1999999999999993</v>
      </c>
      <c r="O10" s="29" t="s">
        <v>209</v>
      </c>
    </row>
    <row r="11" spans="1:15" s="10" customFormat="1" ht="51" x14ac:dyDescent="0.25">
      <c r="A11" s="36">
        <v>5</v>
      </c>
      <c r="B11" s="95"/>
      <c r="C11" s="11" t="s">
        <v>34</v>
      </c>
      <c r="D11" s="11" t="s">
        <v>35</v>
      </c>
      <c r="E11" s="12">
        <v>1</v>
      </c>
      <c r="F11" s="12">
        <v>1</v>
      </c>
      <c r="G11" s="11" t="s">
        <v>127</v>
      </c>
      <c r="H11" s="13">
        <v>1000</v>
      </c>
      <c r="I11" s="11" t="s">
        <v>23</v>
      </c>
      <c r="J11" s="12">
        <v>15768.08</v>
      </c>
      <c r="K11" s="13">
        <v>0</v>
      </c>
      <c r="L11" s="13">
        <f t="shared" si="0"/>
        <v>15768.08</v>
      </c>
      <c r="M11" s="13">
        <v>44.945999999999998</v>
      </c>
      <c r="N11" s="45">
        <v>9</v>
      </c>
      <c r="O11" s="29" t="s">
        <v>165</v>
      </c>
    </row>
    <row r="12" spans="1:15" s="10" customFormat="1" ht="63.75" x14ac:dyDescent="0.25">
      <c r="A12" s="36">
        <v>6</v>
      </c>
      <c r="B12" s="95"/>
      <c r="C12" s="11" t="s">
        <v>12</v>
      </c>
      <c r="D12" s="11" t="s">
        <v>14</v>
      </c>
      <c r="E12" s="12">
        <v>1</v>
      </c>
      <c r="F12" s="12">
        <v>0</v>
      </c>
      <c r="G12" s="11" t="s">
        <v>149</v>
      </c>
      <c r="H12" s="13">
        <v>1000</v>
      </c>
      <c r="I12" s="11" t="s">
        <v>13</v>
      </c>
      <c r="J12" s="13">
        <v>13000</v>
      </c>
      <c r="K12" s="13">
        <v>8900</v>
      </c>
      <c r="L12" s="13">
        <f t="shared" si="0"/>
        <v>21900</v>
      </c>
      <c r="M12" s="13">
        <v>44.037999999999997</v>
      </c>
      <c r="N12" s="45">
        <v>9</v>
      </c>
      <c r="O12" s="29" t="s">
        <v>175</v>
      </c>
    </row>
    <row r="13" spans="1:15" s="10" customFormat="1" ht="25.5" x14ac:dyDescent="0.25">
      <c r="A13" s="36">
        <v>7</v>
      </c>
      <c r="B13" s="95"/>
      <c r="C13" s="11" t="s">
        <v>36</v>
      </c>
      <c r="D13" s="11" t="s">
        <v>37</v>
      </c>
      <c r="E13" s="12">
        <v>1</v>
      </c>
      <c r="F13" s="12">
        <v>1</v>
      </c>
      <c r="G13" s="11" t="s">
        <v>129</v>
      </c>
      <c r="H13" s="13">
        <v>1000</v>
      </c>
      <c r="I13" s="11" t="s">
        <v>11</v>
      </c>
      <c r="J13" s="13">
        <v>26040</v>
      </c>
      <c r="K13" s="13">
        <v>8100</v>
      </c>
      <c r="L13" s="13">
        <f t="shared" si="0"/>
        <v>34140</v>
      </c>
      <c r="M13" s="13">
        <v>43.015999999999998</v>
      </c>
      <c r="N13" s="45">
        <v>8.6</v>
      </c>
      <c r="O13" s="29" t="s">
        <v>166</v>
      </c>
    </row>
    <row r="14" spans="1:15" s="10" customFormat="1" ht="38.25" x14ac:dyDescent="0.25">
      <c r="A14" s="36">
        <v>8</v>
      </c>
      <c r="B14" s="95"/>
      <c r="C14" s="11" t="s">
        <v>49</v>
      </c>
      <c r="D14" s="11" t="s">
        <v>50</v>
      </c>
      <c r="E14" s="12">
        <v>1</v>
      </c>
      <c r="F14" s="12">
        <v>0</v>
      </c>
      <c r="G14" s="11" t="s">
        <v>130</v>
      </c>
      <c r="H14" s="13">
        <v>1000</v>
      </c>
      <c r="I14" s="11" t="s">
        <v>48</v>
      </c>
      <c r="J14" s="13">
        <v>20500</v>
      </c>
      <c r="K14" s="13">
        <v>8128.6</v>
      </c>
      <c r="L14" s="13">
        <f t="shared" si="0"/>
        <v>28628.6</v>
      </c>
      <c r="M14" s="13">
        <v>42.929999999999993</v>
      </c>
      <c r="N14" s="45">
        <v>9</v>
      </c>
      <c r="O14" s="29" t="s">
        <v>210</v>
      </c>
    </row>
    <row r="15" spans="1:15" s="10" customFormat="1" ht="25.5" x14ac:dyDescent="0.25">
      <c r="A15" s="36">
        <v>9</v>
      </c>
      <c r="B15" s="95"/>
      <c r="C15" s="11" t="s">
        <v>24</v>
      </c>
      <c r="D15" s="11" t="s">
        <v>25</v>
      </c>
      <c r="E15" s="12">
        <v>1</v>
      </c>
      <c r="F15" s="12">
        <v>1</v>
      </c>
      <c r="G15" s="11" t="s">
        <v>128</v>
      </c>
      <c r="H15" s="13">
        <v>950</v>
      </c>
      <c r="I15" s="11" t="s">
        <v>20</v>
      </c>
      <c r="J15" s="13">
        <v>23236</v>
      </c>
      <c r="K15" s="13">
        <v>0</v>
      </c>
      <c r="L15" s="13">
        <f t="shared" si="0"/>
        <v>23236</v>
      </c>
      <c r="M15" s="13">
        <v>42.238</v>
      </c>
      <c r="N15" s="45">
        <v>9.1999999999999993</v>
      </c>
      <c r="O15" s="29" t="s">
        <v>211</v>
      </c>
    </row>
    <row r="16" spans="1:15" s="10" customFormat="1" ht="25.5" x14ac:dyDescent="0.25">
      <c r="A16" s="36">
        <v>10</v>
      </c>
      <c r="B16" s="95"/>
      <c r="C16" s="11" t="s">
        <v>15</v>
      </c>
      <c r="D16" s="11" t="s">
        <v>16</v>
      </c>
      <c r="E16" s="12">
        <v>1</v>
      </c>
      <c r="F16" s="12">
        <v>1</v>
      </c>
      <c r="G16" s="11" t="s">
        <v>128</v>
      </c>
      <c r="H16" s="13">
        <v>1000</v>
      </c>
      <c r="I16" s="11" t="s">
        <v>17</v>
      </c>
      <c r="J16" s="13">
        <v>23170</v>
      </c>
      <c r="K16" s="13">
        <v>6636.33</v>
      </c>
      <c r="L16" s="13">
        <f t="shared" si="0"/>
        <v>29806.33</v>
      </c>
      <c r="M16" s="13">
        <v>41.745999999999995</v>
      </c>
      <c r="N16" s="45">
        <v>9.1999999999999993</v>
      </c>
      <c r="O16" s="29" t="s">
        <v>167</v>
      </c>
    </row>
    <row r="17" spans="1:15" s="10" customFormat="1" ht="25.5" x14ac:dyDescent="0.25">
      <c r="A17" s="36">
        <v>11</v>
      </c>
      <c r="B17" s="95"/>
      <c r="C17" s="11" t="s">
        <v>206</v>
      </c>
      <c r="D17" s="11" t="s">
        <v>42</v>
      </c>
      <c r="E17" s="12">
        <v>1</v>
      </c>
      <c r="F17" s="12">
        <v>0</v>
      </c>
      <c r="G17" s="11" t="s">
        <v>128</v>
      </c>
      <c r="H17" s="13">
        <v>1000</v>
      </c>
      <c r="I17" s="11" t="s">
        <v>20</v>
      </c>
      <c r="J17" s="13">
        <v>20691.59</v>
      </c>
      <c r="K17" s="13">
        <v>0</v>
      </c>
      <c r="L17" s="13">
        <f t="shared" si="0"/>
        <v>20691.59</v>
      </c>
      <c r="M17" s="13">
        <v>41.692</v>
      </c>
      <c r="N17" s="45">
        <v>9.1999999999999993</v>
      </c>
      <c r="O17" s="29" t="s">
        <v>212</v>
      </c>
    </row>
    <row r="18" spans="1:15" s="10" customFormat="1" ht="38.25" x14ac:dyDescent="0.25">
      <c r="A18" s="36">
        <v>12</v>
      </c>
      <c r="B18" s="95"/>
      <c r="C18" s="11" t="s">
        <v>28</v>
      </c>
      <c r="D18" s="11" t="s">
        <v>51</v>
      </c>
      <c r="E18" s="12">
        <v>1</v>
      </c>
      <c r="F18" s="12">
        <v>1</v>
      </c>
      <c r="G18" s="11" t="s">
        <v>150</v>
      </c>
      <c r="H18" s="13">
        <v>950</v>
      </c>
      <c r="I18" s="11" t="s">
        <v>20</v>
      </c>
      <c r="J18" s="13">
        <v>23032.31</v>
      </c>
      <c r="K18" s="13">
        <v>0</v>
      </c>
      <c r="L18" s="13">
        <f t="shared" si="0"/>
        <v>23032.31</v>
      </c>
      <c r="M18" s="13">
        <v>41.599999999999994</v>
      </c>
      <c r="N18" s="45">
        <v>7.5</v>
      </c>
      <c r="O18" s="29" t="s">
        <v>168</v>
      </c>
    </row>
    <row r="19" spans="1:15" s="10" customFormat="1" ht="25.5" x14ac:dyDescent="0.25">
      <c r="A19" s="36">
        <v>13</v>
      </c>
      <c r="B19" s="95"/>
      <c r="C19" s="11" t="s">
        <v>26</v>
      </c>
      <c r="D19" s="11" t="s">
        <v>27</v>
      </c>
      <c r="E19" s="12">
        <v>1</v>
      </c>
      <c r="F19" s="12">
        <v>0</v>
      </c>
      <c r="G19" s="11" t="s">
        <v>131</v>
      </c>
      <c r="H19" s="13">
        <v>924</v>
      </c>
      <c r="I19" s="11" t="s">
        <v>23</v>
      </c>
      <c r="J19" s="13">
        <v>24709.97</v>
      </c>
      <c r="K19" s="13">
        <v>0</v>
      </c>
      <c r="L19" s="13">
        <f t="shared" si="0"/>
        <v>24709.97</v>
      </c>
      <c r="M19" s="13">
        <v>40.4</v>
      </c>
      <c r="N19" s="45">
        <v>9</v>
      </c>
      <c r="O19" s="29" t="s">
        <v>213</v>
      </c>
    </row>
    <row r="20" spans="1:15" s="10" customFormat="1" ht="38.25" x14ac:dyDescent="0.25">
      <c r="A20" s="36">
        <v>14</v>
      </c>
      <c r="B20" s="95"/>
      <c r="C20" s="11" t="s">
        <v>28</v>
      </c>
      <c r="D20" s="11" t="s">
        <v>29</v>
      </c>
      <c r="E20" s="12">
        <v>1</v>
      </c>
      <c r="F20" s="12">
        <v>1</v>
      </c>
      <c r="G20" s="11" t="s">
        <v>152</v>
      </c>
      <c r="H20" s="13">
        <v>950</v>
      </c>
      <c r="I20" s="11" t="s">
        <v>20</v>
      </c>
      <c r="J20" s="13">
        <v>23100</v>
      </c>
      <c r="K20" s="13">
        <v>0</v>
      </c>
      <c r="L20" s="13">
        <f t="shared" si="0"/>
        <v>23100</v>
      </c>
      <c r="M20" s="13">
        <v>38.870000000000005</v>
      </c>
      <c r="N20" s="45">
        <v>7.1</v>
      </c>
      <c r="O20" s="29" t="s">
        <v>169</v>
      </c>
    </row>
    <row r="21" spans="1:15" s="10" customFormat="1" ht="38.25" x14ac:dyDescent="0.25">
      <c r="A21" s="36">
        <v>15</v>
      </c>
      <c r="B21" s="95"/>
      <c r="C21" s="11" t="s">
        <v>45</v>
      </c>
      <c r="D21" s="11" t="s">
        <v>46</v>
      </c>
      <c r="E21" s="12">
        <v>1</v>
      </c>
      <c r="F21" s="12">
        <v>0</v>
      </c>
      <c r="G21" s="11" t="s">
        <v>132</v>
      </c>
      <c r="H21" s="13">
        <v>950</v>
      </c>
      <c r="I21" s="11" t="s">
        <v>44</v>
      </c>
      <c r="J21" s="13">
        <v>10524.31</v>
      </c>
      <c r="K21" s="13">
        <v>0</v>
      </c>
      <c r="L21" s="13">
        <f t="shared" si="0"/>
        <v>10524.31</v>
      </c>
      <c r="M21" s="13">
        <v>35.870000000000005</v>
      </c>
      <c r="N21" s="45">
        <v>7.9</v>
      </c>
      <c r="O21" s="29" t="s">
        <v>214</v>
      </c>
    </row>
    <row r="22" spans="1:15" s="10" customFormat="1" ht="25.5" x14ac:dyDescent="0.25">
      <c r="A22" s="36">
        <v>16</v>
      </c>
      <c r="B22" s="95"/>
      <c r="C22" s="11" t="s">
        <v>15</v>
      </c>
      <c r="D22" s="11" t="s">
        <v>43</v>
      </c>
      <c r="E22" s="12">
        <v>1</v>
      </c>
      <c r="F22" s="12">
        <v>0</v>
      </c>
      <c r="G22" s="11" t="s">
        <v>126</v>
      </c>
      <c r="H22" s="13">
        <v>934</v>
      </c>
      <c r="I22" s="11" t="s">
        <v>17</v>
      </c>
      <c r="J22" s="13">
        <v>26040</v>
      </c>
      <c r="K22" s="13">
        <v>8226.67</v>
      </c>
      <c r="L22" s="13">
        <f t="shared" si="0"/>
        <v>34266.67</v>
      </c>
      <c r="M22" s="13">
        <v>33.47</v>
      </c>
      <c r="N22" s="45">
        <v>9.1999999999999993</v>
      </c>
      <c r="O22" s="29" t="s">
        <v>170</v>
      </c>
    </row>
    <row r="23" spans="1:15" s="10" customFormat="1" ht="38.25" x14ac:dyDescent="0.25">
      <c r="A23" s="36">
        <v>17</v>
      </c>
      <c r="B23" s="95"/>
      <c r="C23" s="11" t="s">
        <v>30</v>
      </c>
      <c r="D23" s="11" t="s">
        <v>31</v>
      </c>
      <c r="E23" s="12">
        <v>1</v>
      </c>
      <c r="F23" s="12">
        <v>1</v>
      </c>
      <c r="G23" s="11" t="s">
        <v>134</v>
      </c>
      <c r="H23" s="13">
        <v>900</v>
      </c>
      <c r="I23" s="11" t="s">
        <v>23</v>
      </c>
      <c r="J23" s="13">
        <v>25992</v>
      </c>
      <c r="K23" s="13">
        <v>0</v>
      </c>
      <c r="L23" s="13">
        <f t="shared" si="0"/>
        <v>25992</v>
      </c>
      <c r="M23" s="13">
        <v>31.945999999999998</v>
      </c>
      <c r="N23" s="45">
        <v>9</v>
      </c>
      <c r="O23" s="29" t="s">
        <v>215</v>
      </c>
    </row>
    <row r="24" spans="1:15" s="10" customFormat="1" ht="25.5" x14ac:dyDescent="0.25">
      <c r="A24" s="36">
        <v>18</v>
      </c>
      <c r="B24" s="95"/>
      <c r="C24" s="11" t="s">
        <v>18</v>
      </c>
      <c r="D24" s="11" t="s">
        <v>19</v>
      </c>
      <c r="E24" s="12">
        <v>1</v>
      </c>
      <c r="F24" s="12">
        <v>0</v>
      </c>
      <c r="G24" s="11" t="s">
        <v>133</v>
      </c>
      <c r="H24" s="13">
        <v>950</v>
      </c>
      <c r="I24" s="11" t="s">
        <v>20</v>
      </c>
      <c r="J24" s="13">
        <v>19999.669999999998</v>
      </c>
      <c r="K24" s="13">
        <v>0</v>
      </c>
      <c r="L24" s="13">
        <f t="shared" si="0"/>
        <v>19999.669999999998</v>
      </c>
      <c r="M24" s="13">
        <v>29</v>
      </c>
      <c r="N24" s="45">
        <v>10.4</v>
      </c>
      <c r="O24" s="29" t="s">
        <v>216</v>
      </c>
    </row>
    <row r="25" spans="1:15" s="10" customFormat="1" ht="25.5" x14ac:dyDescent="0.25">
      <c r="A25" s="36">
        <v>19</v>
      </c>
      <c r="B25" s="95"/>
      <c r="C25" s="11" t="s">
        <v>15</v>
      </c>
      <c r="D25" s="11" t="s">
        <v>47</v>
      </c>
      <c r="E25" s="12">
        <v>1</v>
      </c>
      <c r="F25" s="12">
        <v>1</v>
      </c>
      <c r="G25" s="11" t="s">
        <v>134</v>
      </c>
      <c r="H25" s="13">
        <v>900</v>
      </c>
      <c r="I25" s="11" t="s">
        <v>48</v>
      </c>
      <c r="J25" s="13">
        <v>18800</v>
      </c>
      <c r="K25" s="13">
        <v>6200</v>
      </c>
      <c r="L25" s="13">
        <f t="shared" si="0"/>
        <v>25000</v>
      </c>
      <c r="M25" s="13">
        <v>28.308</v>
      </c>
      <c r="N25" s="45">
        <v>9</v>
      </c>
      <c r="O25" s="29" t="s">
        <v>171</v>
      </c>
    </row>
    <row r="26" spans="1:15" s="10" customFormat="1" ht="38.25" x14ac:dyDescent="0.25">
      <c r="A26" s="36">
        <v>20</v>
      </c>
      <c r="B26" s="95"/>
      <c r="C26" s="11" t="s">
        <v>30</v>
      </c>
      <c r="D26" s="11" t="s">
        <v>31</v>
      </c>
      <c r="E26" s="12">
        <v>1</v>
      </c>
      <c r="F26" s="12">
        <v>1</v>
      </c>
      <c r="G26" s="11" t="s">
        <v>133</v>
      </c>
      <c r="H26" s="13">
        <v>940</v>
      </c>
      <c r="I26" s="11" t="s">
        <v>23</v>
      </c>
      <c r="J26" s="13">
        <v>20301</v>
      </c>
      <c r="K26" s="13">
        <v>0</v>
      </c>
      <c r="L26" s="13">
        <f t="shared" si="0"/>
        <v>20301</v>
      </c>
      <c r="M26" s="13">
        <v>23</v>
      </c>
      <c r="N26" s="46">
        <v>10.4</v>
      </c>
      <c r="O26" s="29" t="s">
        <v>172</v>
      </c>
    </row>
    <row r="27" spans="1:15" s="10" customFormat="1" ht="39" thickBot="1" x14ac:dyDescent="0.3">
      <c r="A27" s="47">
        <v>21</v>
      </c>
      <c r="B27" s="96"/>
      <c r="C27" s="53" t="s">
        <v>239</v>
      </c>
      <c r="D27" s="53" t="s">
        <v>240</v>
      </c>
      <c r="E27" s="52">
        <v>1</v>
      </c>
      <c r="F27" s="52">
        <v>0</v>
      </c>
      <c r="G27" s="53" t="s">
        <v>242</v>
      </c>
      <c r="H27" s="54">
        <v>1000</v>
      </c>
      <c r="I27" s="53" t="s">
        <v>241</v>
      </c>
      <c r="J27" s="54">
        <v>16509</v>
      </c>
      <c r="K27" s="54">
        <v>1250</v>
      </c>
      <c r="L27" s="54">
        <v>17759</v>
      </c>
      <c r="M27" s="51">
        <v>51.24</v>
      </c>
      <c r="N27" s="55">
        <v>9</v>
      </c>
      <c r="O27" s="56" t="s">
        <v>243</v>
      </c>
    </row>
    <row r="28" spans="1:15" s="10" customFormat="1" ht="38.25" x14ac:dyDescent="0.25">
      <c r="A28" s="35">
        <v>22</v>
      </c>
      <c r="B28" s="80" t="s">
        <v>57</v>
      </c>
      <c r="C28" s="25" t="s">
        <v>58</v>
      </c>
      <c r="D28" s="25" t="s">
        <v>64</v>
      </c>
      <c r="E28" s="26">
        <v>1</v>
      </c>
      <c r="F28" s="26">
        <v>0</v>
      </c>
      <c r="G28" s="25" t="s">
        <v>153</v>
      </c>
      <c r="H28" s="27">
        <v>950</v>
      </c>
      <c r="I28" s="25" t="s">
        <v>156</v>
      </c>
      <c r="J28" s="27">
        <v>20000</v>
      </c>
      <c r="K28" s="27">
        <v>7800</v>
      </c>
      <c r="L28" s="27">
        <v>27800</v>
      </c>
      <c r="M28" s="9">
        <v>51.297999999999995</v>
      </c>
      <c r="N28" s="9">
        <v>6.8</v>
      </c>
      <c r="O28" s="28" t="s">
        <v>201</v>
      </c>
    </row>
    <row r="29" spans="1:15" s="10" customFormat="1" ht="38.25" x14ac:dyDescent="0.25">
      <c r="A29" s="36">
        <v>23</v>
      </c>
      <c r="B29" s="81"/>
      <c r="C29" s="17" t="s">
        <v>59</v>
      </c>
      <c r="D29" s="11" t="s">
        <v>65</v>
      </c>
      <c r="E29" s="12">
        <v>1</v>
      </c>
      <c r="F29" s="12">
        <v>0</v>
      </c>
      <c r="G29" s="17" t="s">
        <v>135</v>
      </c>
      <c r="H29" s="13" t="s">
        <v>74</v>
      </c>
      <c r="I29" s="17" t="s">
        <v>157</v>
      </c>
      <c r="J29" s="13">
        <v>23026</v>
      </c>
      <c r="K29" s="13">
        <v>2848</v>
      </c>
      <c r="L29" s="13">
        <v>25874</v>
      </c>
      <c r="M29" s="13">
        <v>48.302</v>
      </c>
      <c r="N29" s="13">
        <v>6.8</v>
      </c>
      <c r="O29" s="29" t="s">
        <v>217</v>
      </c>
    </row>
    <row r="30" spans="1:15" s="10" customFormat="1" ht="25.5" x14ac:dyDescent="0.25">
      <c r="A30" s="36">
        <v>24</v>
      </c>
      <c r="B30" s="81"/>
      <c r="C30" s="11" t="s">
        <v>60</v>
      </c>
      <c r="D30" s="11" t="s">
        <v>66</v>
      </c>
      <c r="E30" s="12">
        <v>1</v>
      </c>
      <c r="F30" s="12">
        <v>1</v>
      </c>
      <c r="G30" s="11" t="s">
        <v>71</v>
      </c>
      <c r="H30" s="13">
        <v>850</v>
      </c>
      <c r="I30" s="11" t="s">
        <v>76</v>
      </c>
      <c r="J30" s="13">
        <v>12998.23</v>
      </c>
      <c r="K30" s="13">
        <v>22.99</v>
      </c>
      <c r="L30" s="13">
        <v>13021.22</v>
      </c>
      <c r="M30" s="13">
        <v>42.902000000000001</v>
      </c>
      <c r="N30" s="13">
        <v>8.1</v>
      </c>
      <c r="O30" s="29" t="s">
        <v>202</v>
      </c>
    </row>
    <row r="31" spans="1:15" s="10" customFormat="1" ht="38.25" x14ac:dyDescent="0.25">
      <c r="A31" s="36">
        <v>25</v>
      </c>
      <c r="B31" s="81"/>
      <c r="C31" s="17" t="s">
        <v>61</v>
      </c>
      <c r="D31" s="11" t="s">
        <v>67</v>
      </c>
      <c r="E31" s="12">
        <v>1</v>
      </c>
      <c r="F31" s="12">
        <v>0</v>
      </c>
      <c r="G31" s="11" t="s">
        <v>136</v>
      </c>
      <c r="H31" s="13" t="s">
        <v>75</v>
      </c>
      <c r="I31" s="17" t="s">
        <v>158</v>
      </c>
      <c r="J31" s="13">
        <v>25984.5</v>
      </c>
      <c r="K31" s="13">
        <v>1700</v>
      </c>
      <c r="L31" s="13">
        <v>27684.5</v>
      </c>
      <c r="M31" s="13">
        <v>40.302</v>
      </c>
      <c r="N31" s="13">
        <v>5.5</v>
      </c>
      <c r="O31" s="29" t="s">
        <v>203</v>
      </c>
    </row>
    <row r="32" spans="1:15" s="10" customFormat="1" ht="38.25" x14ac:dyDescent="0.25">
      <c r="A32" s="36">
        <v>26</v>
      </c>
      <c r="B32" s="81"/>
      <c r="C32" s="19" t="s">
        <v>30</v>
      </c>
      <c r="D32" s="19" t="s">
        <v>68</v>
      </c>
      <c r="E32" s="20">
        <v>1</v>
      </c>
      <c r="F32" s="20">
        <v>1</v>
      </c>
      <c r="G32" s="19" t="s">
        <v>137</v>
      </c>
      <c r="H32" s="13">
        <v>1000</v>
      </c>
      <c r="I32" s="19" t="s">
        <v>159</v>
      </c>
      <c r="J32" s="21">
        <v>14100</v>
      </c>
      <c r="K32" s="21">
        <v>0</v>
      </c>
      <c r="L32" s="21">
        <v>14100</v>
      </c>
      <c r="M32" s="13">
        <v>40.299999999999997</v>
      </c>
      <c r="N32" s="13">
        <v>7.6</v>
      </c>
      <c r="O32" s="29" t="s">
        <v>204</v>
      </c>
    </row>
    <row r="33" spans="1:15" s="10" customFormat="1" ht="38.25" x14ac:dyDescent="0.25">
      <c r="A33" s="36">
        <v>27</v>
      </c>
      <c r="B33" s="81"/>
      <c r="C33" s="19" t="s">
        <v>62</v>
      </c>
      <c r="D33" s="19" t="s">
        <v>69</v>
      </c>
      <c r="E33" s="20">
        <v>1</v>
      </c>
      <c r="F33" s="20">
        <v>1</v>
      </c>
      <c r="G33" s="19" t="s">
        <v>72</v>
      </c>
      <c r="H33" s="21">
        <v>1300</v>
      </c>
      <c r="I33" s="19" t="s">
        <v>160</v>
      </c>
      <c r="J33" s="21">
        <v>26000</v>
      </c>
      <c r="K33" s="21">
        <v>24000</v>
      </c>
      <c r="L33" s="21">
        <v>50000</v>
      </c>
      <c r="M33" s="13">
        <v>38.097999999999999</v>
      </c>
      <c r="N33" s="13">
        <v>10.199999999999999</v>
      </c>
      <c r="O33" s="29" t="s">
        <v>172</v>
      </c>
    </row>
    <row r="34" spans="1:15" s="10" customFormat="1" ht="38.25" x14ac:dyDescent="0.25">
      <c r="A34" s="36">
        <v>28</v>
      </c>
      <c r="B34" s="81"/>
      <c r="C34" s="19" t="s">
        <v>30</v>
      </c>
      <c r="D34" s="19" t="s">
        <v>70</v>
      </c>
      <c r="E34" s="12">
        <v>1</v>
      </c>
      <c r="F34" s="12">
        <v>0</v>
      </c>
      <c r="G34" s="19" t="s">
        <v>73</v>
      </c>
      <c r="H34" s="21">
        <v>1050</v>
      </c>
      <c r="I34" s="19" t="s">
        <v>161</v>
      </c>
      <c r="J34" s="21">
        <v>12930</v>
      </c>
      <c r="K34" s="21">
        <v>0</v>
      </c>
      <c r="L34" s="21">
        <v>12930</v>
      </c>
      <c r="M34" s="13">
        <v>34.902000000000001</v>
      </c>
      <c r="N34" s="13">
        <v>10.199999999999999</v>
      </c>
      <c r="O34" s="29" t="s">
        <v>172</v>
      </c>
    </row>
    <row r="35" spans="1:15" s="10" customFormat="1" ht="39" thickBot="1" x14ac:dyDescent="0.3">
      <c r="A35" s="36">
        <v>29</v>
      </c>
      <c r="B35" s="82"/>
      <c r="C35" s="48" t="s">
        <v>63</v>
      </c>
      <c r="D35" s="48" t="s">
        <v>69</v>
      </c>
      <c r="E35" s="64">
        <v>1</v>
      </c>
      <c r="F35" s="64">
        <v>1</v>
      </c>
      <c r="G35" s="61" t="s">
        <v>72</v>
      </c>
      <c r="H35" s="62">
        <v>1300</v>
      </c>
      <c r="I35" s="61" t="s">
        <v>160</v>
      </c>
      <c r="J35" s="62">
        <v>26000</v>
      </c>
      <c r="K35" s="62">
        <v>8012</v>
      </c>
      <c r="L35" s="62">
        <v>34012</v>
      </c>
      <c r="M35" s="59">
        <v>28.299999999999997</v>
      </c>
      <c r="N35" s="59">
        <v>10.199999999999999</v>
      </c>
      <c r="O35" s="29" t="s">
        <v>172</v>
      </c>
    </row>
    <row r="36" spans="1:15" s="10" customFormat="1" ht="180.75" thickBot="1" x14ac:dyDescent="0.3">
      <c r="A36" s="36">
        <v>30</v>
      </c>
      <c r="B36" s="83"/>
      <c r="C36" s="63" t="s">
        <v>249</v>
      </c>
      <c r="D36" s="63" t="s">
        <v>246</v>
      </c>
      <c r="E36" s="12">
        <v>4</v>
      </c>
      <c r="F36" s="12">
        <v>1</v>
      </c>
      <c r="G36" s="69" t="s">
        <v>247</v>
      </c>
      <c r="H36" s="11">
        <v>850</v>
      </c>
      <c r="I36" s="70" t="s">
        <v>248</v>
      </c>
      <c r="J36" s="71">
        <v>80590</v>
      </c>
      <c r="K36" s="71">
        <v>43397</v>
      </c>
      <c r="L36" s="71">
        <v>123987</v>
      </c>
      <c r="M36" s="72">
        <v>41</v>
      </c>
      <c r="N36" s="106">
        <v>6.8</v>
      </c>
      <c r="O36" s="73" t="s">
        <v>251</v>
      </c>
    </row>
    <row r="37" spans="1:15" s="10" customFormat="1" ht="25.5" x14ac:dyDescent="0.25">
      <c r="A37" s="36">
        <v>31</v>
      </c>
      <c r="B37" s="80" t="s">
        <v>77</v>
      </c>
      <c r="C37" s="7" t="s">
        <v>24</v>
      </c>
      <c r="D37" s="7" t="s">
        <v>78</v>
      </c>
      <c r="E37" s="65">
        <v>1</v>
      </c>
      <c r="F37" s="65">
        <v>1</v>
      </c>
      <c r="G37" s="66" t="s">
        <v>138</v>
      </c>
      <c r="H37" s="67">
        <v>940</v>
      </c>
      <c r="I37" s="66" t="s">
        <v>162</v>
      </c>
      <c r="J37" s="67">
        <v>26000</v>
      </c>
      <c r="K37" s="67">
        <v>1522</v>
      </c>
      <c r="L37" s="67">
        <f>J37+K37</f>
        <v>27522</v>
      </c>
      <c r="M37" s="65">
        <v>46.49</v>
      </c>
      <c r="N37" s="65">
        <v>7.2</v>
      </c>
      <c r="O37" s="68" t="s">
        <v>176</v>
      </c>
    </row>
    <row r="38" spans="1:15" s="10" customFormat="1" ht="39" thickBot="1" x14ac:dyDescent="0.3">
      <c r="A38" s="36">
        <v>32</v>
      </c>
      <c r="B38" s="83"/>
      <c r="C38" s="14" t="s">
        <v>79</v>
      </c>
      <c r="D38" s="14" t="s">
        <v>80</v>
      </c>
      <c r="E38" s="15">
        <v>1</v>
      </c>
      <c r="F38" s="15">
        <v>1</v>
      </c>
      <c r="G38" s="14" t="s">
        <v>139</v>
      </c>
      <c r="H38" s="16">
        <v>940</v>
      </c>
      <c r="I38" s="14" t="s">
        <v>163</v>
      </c>
      <c r="J38" s="16">
        <v>22372</v>
      </c>
      <c r="K38" s="16">
        <v>134</v>
      </c>
      <c r="L38" s="16">
        <f>J38+K38</f>
        <v>22506</v>
      </c>
      <c r="M38" s="16">
        <v>39.799999999999997</v>
      </c>
      <c r="N38" s="16">
        <v>9.1</v>
      </c>
      <c r="O38" s="30" t="s">
        <v>177</v>
      </c>
    </row>
    <row r="39" spans="1:15" s="10" customFormat="1" ht="25.5" x14ac:dyDescent="0.25">
      <c r="A39" s="36">
        <v>33</v>
      </c>
      <c r="B39" s="80" t="s">
        <v>81</v>
      </c>
      <c r="C39" s="31" t="s">
        <v>60</v>
      </c>
      <c r="D39" s="32" t="s">
        <v>42</v>
      </c>
      <c r="E39" s="33">
        <v>1</v>
      </c>
      <c r="F39" s="33">
        <v>1</v>
      </c>
      <c r="G39" s="31" t="s">
        <v>140</v>
      </c>
      <c r="H39" s="34">
        <v>900</v>
      </c>
      <c r="I39" s="31" t="s">
        <v>20</v>
      </c>
      <c r="J39" s="34">
        <v>7326.54</v>
      </c>
      <c r="K39" s="34">
        <v>0</v>
      </c>
      <c r="L39" s="34">
        <f>SUM(J39+K39)</f>
        <v>7326.54</v>
      </c>
      <c r="M39" s="34">
        <v>33.1</v>
      </c>
      <c r="N39" s="34">
        <v>8.3000000000000007</v>
      </c>
      <c r="O39" s="28" t="s">
        <v>172</v>
      </c>
    </row>
    <row r="40" spans="1:15" s="10" customFormat="1" ht="25.5" x14ac:dyDescent="0.25">
      <c r="A40" s="36">
        <v>34</v>
      </c>
      <c r="B40" s="81"/>
      <c r="C40" s="22" t="s">
        <v>82</v>
      </c>
      <c r="D40" s="18" t="s">
        <v>83</v>
      </c>
      <c r="E40" s="23">
        <v>1</v>
      </c>
      <c r="F40" s="23">
        <v>0</v>
      </c>
      <c r="G40" s="22" t="s">
        <v>141</v>
      </c>
      <c r="H40" s="21">
        <v>860</v>
      </c>
      <c r="I40" s="22" t="s">
        <v>84</v>
      </c>
      <c r="J40" s="24">
        <v>19759.39</v>
      </c>
      <c r="K40" s="24">
        <v>2450</v>
      </c>
      <c r="L40" s="24">
        <f t="shared" ref="L40:L42" si="1">SUM(J40+K40)</f>
        <v>22209.39</v>
      </c>
      <c r="M40" s="24">
        <v>39.1</v>
      </c>
      <c r="N40" s="24">
        <v>8.8000000000000007</v>
      </c>
      <c r="O40" s="29" t="s">
        <v>218</v>
      </c>
    </row>
    <row r="41" spans="1:15" s="10" customFormat="1" ht="51" x14ac:dyDescent="0.25">
      <c r="A41" s="36">
        <v>35</v>
      </c>
      <c r="B41" s="81"/>
      <c r="C41" s="19" t="s">
        <v>85</v>
      </c>
      <c r="D41" s="19" t="s">
        <v>86</v>
      </c>
      <c r="E41" s="23">
        <v>1</v>
      </c>
      <c r="F41" s="23">
        <v>1</v>
      </c>
      <c r="G41" s="22" t="s">
        <v>142</v>
      </c>
      <c r="H41" s="24">
        <v>1000</v>
      </c>
      <c r="I41" s="19" t="s">
        <v>87</v>
      </c>
      <c r="J41" s="24">
        <v>20200</v>
      </c>
      <c r="K41" s="24">
        <v>845.06</v>
      </c>
      <c r="L41" s="24">
        <f t="shared" si="1"/>
        <v>21045.06</v>
      </c>
      <c r="M41" s="24">
        <v>46.1</v>
      </c>
      <c r="N41" s="24">
        <v>10.199999999999999</v>
      </c>
      <c r="O41" s="29" t="s">
        <v>219</v>
      </c>
    </row>
    <row r="42" spans="1:15" s="10" customFormat="1" ht="39" thickBot="1" x14ac:dyDescent="0.3">
      <c r="A42" s="36">
        <v>36</v>
      </c>
      <c r="B42" s="83"/>
      <c r="C42" s="48" t="s">
        <v>88</v>
      </c>
      <c r="D42" s="48" t="s">
        <v>89</v>
      </c>
      <c r="E42" s="49">
        <v>1</v>
      </c>
      <c r="F42" s="49">
        <v>1</v>
      </c>
      <c r="G42" s="50" t="s">
        <v>143</v>
      </c>
      <c r="H42" s="51">
        <v>1200</v>
      </c>
      <c r="I42" s="48" t="s">
        <v>90</v>
      </c>
      <c r="J42" s="51">
        <v>25960.31</v>
      </c>
      <c r="K42" s="51">
        <v>0</v>
      </c>
      <c r="L42" s="51">
        <f t="shared" si="1"/>
        <v>25960.31</v>
      </c>
      <c r="M42" s="51">
        <v>42.82</v>
      </c>
      <c r="N42" s="51">
        <v>8</v>
      </c>
      <c r="O42" s="30" t="s">
        <v>220</v>
      </c>
    </row>
    <row r="43" spans="1:15" s="10" customFormat="1" ht="25.5" x14ac:dyDescent="0.25">
      <c r="A43" s="36">
        <v>37</v>
      </c>
      <c r="B43" s="80" t="s">
        <v>124</v>
      </c>
      <c r="C43" s="7" t="s">
        <v>91</v>
      </c>
      <c r="D43" s="7" t="s">
        <v>92</v>
      </c>
      <c r="E43" s="8">
        <v>1</v>
      </c>
      <c r="F43" s="8">
        <v>1</v>
      </c>
      <c r="G43" s="7" t="s">
        <v>144</v>
      </c>
      <c r="H43" s="9">
        <v>841</v>
      </c>
      <c r="I43" s="7" t="s">
        <v>76</v>
      </c>
      <c r="J43" s="9">
        <v>12994.28</v>
      </c>
      <c r="K43" s="9">
        <v>0</v>
      </c>
      <c r="L43" s="9">
        <v>12994.28</v>
      </c>
      <c r="M43" s="9">
        <v>52.87</v>
      </c>
      <c r="N43" s="9">
        <v>8.1</v>
      </c>
      <c r="O43" s="28" t="s">
        <v>221</v>
      </c>
    </row>
    <row r="44" spans="1:15" s="10" customFormat="1" ht="25.5" x14ac:dyDescent="0.25">
      <c r="A44" s="36">
        <v>38</v>
      </c>
      <c r="B44" s="81"/>
      <c r="C44" s="11" t="s">
        <v>91</v>
      </c>
      <c r="D44" s="11" t="s">
        <v>92</v>
      </c>
      <c r="E44" s="12">
        <v>1</v>
      </c>
      <c r="F44" s="12">
        <v>1</v>
      </c>
      <c r="G44" s="11" t="s">
        <v>144</v>
      </c>
      <c r="H44" s="13">
        <v>1500</v>
      </c>
      <c r="I44" s="11" t="s">
        <v>164</v>
      </c>
      <c r="J44" s="13">
        <v>21595.27</v>
      </c>
      <c r="K44" s="13">
        <v>0</v>
      </c>
      <c r="L44" s="13">
        <v>21595.27</v>
      </c>
      <c r="M44" s="13">
        <v>47.4</v>
      </c>
      <c r="N44" s="13">
        <v>8.1</v>
      </c>
      <c r="O44" s="29" t="s">
        <v>199</v>
      </c>
    </row>
    <row r="45" spans="1:15" s="10" customFormat="1" ht="25.5" x14ac:dyDescent="0.25">
      <c r="A45" s="36">
        <v>39</v>
      </c>
      <c r="B45" s="81"/>
      <c r="C45" s="11" t="s">
        <v>94</v>
      </c>
      <c r="D45" s="11" t="s">
        <v>25</v>
      </c>
      <c r="E45" s="12">
        <v>1</v>
      </c>
      <c r="F45" s="12">
        <v>1</v>
      </c>
      <c r="G45" s="11" t="s">
        <v>144</v>
      </c>
      <c r="H45" s="13">
        <v>2000</v>
      </c>
      <c r="I45" s="11" t="s">
        <v>164</v>
      </c>
      <c r="J45" s="13">
        <v>15814.33</v>
      </c>
      <c r="K45" s="13">
        <v>0</v>
      </c>
      <c r="L45" s="13">
        <v>15814.33</v>
      </c>
      <c r="M45" s="13">
        <v>46.93</v>
      </c>
      <c r="N45" s="13">
        <v>8.1</v>
      </c>
      <c r="O45" s="29" t="s">
        <v>172</v>
      </c>
    </row>
    <row r="46" spans="1:15" s="10" customFormat="1" ht="38.25" x14ac:dyDescent="0.25">
      <c r="A46" s="36">
        <v>40</v>
      </c>
      <c r="B46" s="81"/>
      <c r="C46" s="11" t="s">
        <v>95</v>
      </c>
      <c r="D46" s="11" t="s">
        <v>96</v>
      </c>
      <c r="E46" s="12">
        <v>1</v>
      </c>
      <c r="F46" s="12">
        <v>1</v>
      </c>
      <c r="G46" s="11" t="s">
        <v>144</v>
      </c>
      <c r="H46" s="13">
        <v>1000</v>
      </c>
      <c r="I46" s="11" t="s">
        <v>93</v>
      </c>
      <c r="J46" s="13">
        <v>15225.03</v>
      </c>
      <c r="K46" s="13">
        <v>0</v>
      </c>
      <c r="L46" s="13">
        <v>15225.03</v>
      </c>
      <c r="M46" s="13">
        <v>45.33</v>
      </c>
      <c r="N46" s="13">
        <v>8.1</v>
      </c>
      <c r="O46" s="29" t="s">
        <v>222</v>
      </c>
    </row>
    <row r="47" spans="1:15" s="10" customFormat="1" ht="51" x14ac:dyDescent="0.25">
      <c r="A47" s="36">
        <v>41</v>
      </c>
      <c r="B47" s="81"/>
      <c r="C47" s="11" t="s">
        <v>97</v>
      </c>
      <c r="D47" s="11" t="s">
        <v>98</v>
      </c>
      <c r="E47" s="12">
        <v>1</v>
      </c>
      <c r="F47" s="12">
        <v>0</v>
      </c>
      <c r="G47" s="11" t="s">
        <v>144</v>
      </c>
      <c r="H47" s="13">
        <v>2700</v>
      </c>
      <c r="I47" s="11" t="s">
        <v>93</v>
      </c>
      <c r="J47" s="13">
        <v>20400</v>
      </c>
      <c r="K47" s="13">
        <v>2536</v>
      </c>
      <c r="L47" s="13">
        <v>22936</v>
      </c>
      <c r="M47" s="13">
        <v>43.86</v>
      </c>
      <c r="N47" s="13">
        <v>8.1</v>
      </c>
      <c r="O47" s="29" t="s">
        <v>223</v>
      </c>
    </row>
    <row r="48" spans="1:15" s="10" customFormat="1" ht="25.5" x14ac:dyDescent="0.25">
      <c r="A48" s="36">
        <v>42</v>
      </c>
      <c r="B48" s="81"/>
      <c r="C48" s="11" t="s">
        <v>99</v>
      </c>
      <c r="D48" s="11" t="s">
        <v>100</v>
      </c>
      <c r="E48" s="12">
        <v>1</v>
      </c>
      <c r="F48" s="12">
        <v>0</v>
      </c>
      <c r="G48" s="11" t="s">
        <v>144</v>
      </c>
      <c r="H48" s="13">
        <v>1000</v>
      </c>
      <c r="I48" s="11" t="s">
        <v>93</v>
      </c>
      <c r="J48" s="13">
        <v>19769.41</v>
      </c>
      <c r="K48" s="13">
        <v>0</v>
      </c>
      <c r="L48" s="13">
        <v>19769.41</v>
      </c>
      <c r="M48" s="13">
        <v>43.73</v>
      </c>
      <c r="N48" s="13">
        <v>8.1</v>
      </c>
      <c r="O48" s="29" t="s">
        <v>224</v>
      </c>
    </row>
    <row r="49" spans="1:15" s="10" customFormat="1" ht="38.25" x14ac:dyDescent="0.25">
      <c r="A49" s="36">
        <v>43</v>
      </c>
      <c r="B49" s="81"/>
      <c r="C49" s="11" t="s">
        <v>101</v>
      </c>
      <c r="D49" s="11" t="s">
        <v>102</v>
      </c>
      <c r="E49" s="12">
        <v>1</v>
      </c>
      <c r="F49" s="12">
        <v>1</v>
      </c>
      <c r="G49" s="11" t="s">
        <v>144</v>
      </c>
      <c r="H49" s="13">
        <v>900</v>
      </c>
      <c r="I49" s="11" t="s">
        <v>103</v>
      </c>
      <c r="J49" s="13">
        <v>11585</v>
      </c>
      <c r="K49" s="13">
        <v>0</v>
      </c>
      <c r="L49" s="13">
        <v>11585</v>
      </c>
      <c r="M49" s="13">
        <v>42.5</v>
      </c>
      <c r="N49" s="13">
        <v>8.1</v>
      </c>
      <c r="O49" s="29" t="s">
        <v>225</v>
      </c>
    </row>
    <row r="50" spans="1:15" s="10" customFormat="1" ht="25.5" x14ac:dyDescent="0.25">
      <c r="A50" s="36">
        <v>44</v>
      </c>
      <c r="B50" s="81"/>
      <c r="C50" s="11" t="s">
        <v>91</v>
      </c>
      <c r="D50" s="11" t="s">
        <v>92</v>
      </c>
      <c r="E50" s="12">
        <v>1</v>
      </c>
      <c r="F50" s="12">
        <v>1</v>
      </c>
      <c r="G50" s="11" t="s">
        <v>144</v>
      </c>
      <c r="H50" s="13">
        <v>1200</v>
      </c>
      <c r="I50" s="11" t="s">
        <v>93</v>
      </c>
      <c r="J50" s="13">
        <v>17686</v>
      </c>
      <c r="K50" s="13">
        <v>200</v>
      </c>
      <c r="L50" s="13">
        <v>17886</v>
      </c>
      <c r="M50" s="13">
        <v>41.8</v>
      </c>
      <c r="N50" s="13">
        <v>8.1</v>
      </c>
      <c r="O50" s="29" t="s">
        <v>226</v>
      </c>
    </row>
    <row r="51" spans="1:15" s="10" customFormat="1" ht="38.25" x14ac:dyDescent="0.25">
      <c r="A51" s="36">
        <v>45</v>
      </c>
      <c r="B51" s="81"/>
      <c r="C51" s="11" t="s">
        <v>88</v>
      </c>
      <c r="D51" s="11" t="s">
        <v>104</v>
      </c>
      <c r="E51" s="12">
        <v>1</v>
      </c>
      <c r="F51" s="12">
        <v>1</v>
      </c>
      <c r="G51" s="11" t="s">
        <v>145</v>
      </c>
      <c r="H51" s="13">
        <v>950</v>
      </c>
      <c r="I51" s="11" t="s">
        <v>93</v>
      </c>
      <c r="J51" s="13">
        <v>17927.099999999999</v>
      </c>
      <c r="K51" s="13">
        <v>943.52</v>
      </c>
      <c r="L51" s="13">
        <v>18870.62</v>
      </c>
      <c r="M51" s="13">
        <v>41.74</v>
      </c>
      <c r="N51" s="13">
        <v>8.9</v>
      </c>
      <c r="O51" s="29" t="s">
        <v>227</v>
      </c>
    </row>
    <row r="52" spans="1:15" s="10" customFormat="1" ht="25.5" x14ac:dyDescent="0.25">
      <c r="A52" s="36">
        <v>46</v>
      </c>
      <c r="B52" s="81"/>
      <c r="C52" s="11" t="s">
        <v>105</v>
      </c>
      <c r="D52" s="11" t="s">
        <v>106</v>
      </c>
      <c r="E52" s="12">
        <v>1</v>
      </c>
      <c r="F52" s="12">
        <v>1</v>
      </c>
      <c r="G52" s="11" t="s">
        <v>144</v>
      </c>
      <c r="H52" s="13">
        <v>900</v>
      </c>
      <c r="I52" s="11" t="s">
        <v>93</v>
      </c>
      <c r="J52" s="13">
        <v>24314.32</v>
      </c>
      <c r="K52" s="13">
        <v>0</v>
      </c>
      <c r="L52" s="13">
        <v>24314.32</v>
      </c>
      <c r="M52" s="13">
        <v>40.03</v>
      </c>
      <c r="N52" s="13">
        <v>8.1</v>
      </c>
      <c r="O52" s="29" t="s">
        <v>228</v>
      </c>
    </row>
    <row r="53" spans="1:15" s="10" customFormat="1" ht="38.25" x14ac:dyDescent="0.25">
      <c r="A53" s="36">
        <v>47</v>
      </c>
      <c r="B53" s="81"/>
      <c r="C53" s="11" t="s">
        <v>30</v>
      </c>
      <c r="D53" s="11" t="s">
        <v>104</v>
      </c>
      <c r="E53" s="12">
        <v>1</v>
      </c>
      <c r="F53" s="12">
        <v>1</v>
      </c>
      <c r="G53" s="11" t="s">
        <v>146</v>
      </c>
      <c r="H53" s="13">
        <v>950</v>
      </c>
      <c r="I53" s="11" t="s">
        <v>93</v>
      </c>
      <c r="J53" s="13">
        <v>22800</v>
      </c>
      <c r="K53" s="13">
        <v>0</v>
      </c>
      <c r="L53" s="13">
        <v>22800</v>
      </c>
      <c r="M53" s="13">
        <v>39.97</v>
      </c>
      <c r="N53" s="13">
        <v>8.6</v>
      </c>
      <c r="O53" s="29" t="s">
        <v>221</v>
      </c>
    </row>
    <row r="54" spans="1:15" s="10" customFormat="1" ht="25.5" x14ac:dyDescent="0.25">
      <c r="A54" s="36">
        <v>48</v>
      </c>
      <c r="B54" s="81"/>
      <c r="C54" s="11" t="s">
        <v>107</v>
      </c>
      <c r="D54" s="11" t="s">
        <v>108</v>
      </c>
      <c r="E54" s="12">
        <v>1</v>
      </c>
      <c r="F54" s="12">
        <v>1</v>
      </c>
      <c r="G54" s="11" t="s">
        <v>144</v>
      </c>
      <c r="H54" s="13">
        <v>930</v>
      </c>
      <c r="I54" s="11" t="s">
        <v>93</v>
      </c>
      <c r="J54" s="13">
        <v>12700</v>
      </c>
      <c r="K54" s="13">
        <v>0</v>
      </c>
      <c r="L54" s="13">
        <v>12700</v>
      </c>
      <c r="M54" s="13">
        <v>39.799999999999997</v>
      </c>
      <c r="N54" s="13">
        <v>8.1</v>
      </c>
      <c r="O54" s="29" t="s">
        <v>229</v>
      </c>
    </row>
    <row r="55" spans="1:15" s="10" customFormat="1" ht="38.25" x14ac:dyDescent="0.25">
      <c r="A55" s="36">
        <v>49</v>
      </c>
      <c r="B55" s="81"/>
      <c r="C55" s="11" t="s">
        <v>109</v>
      </c>
      <c r="D55" s="11" t="s">
        <v>110</v>
      </c>
      <c r="E55" s="12">
        <v>1</v>
      </c>
      <c r="F55" s="12">
        <v>1</v>
      </c>
      <c r="G55" s="11" t="s">
        <v>144</v>
      </c>
      <c r="H55" s="13">
        <v>960</v>
      </c>
      <c r="I55" s="11" t="s">
        <v>93</v>
      </c>
      <c r="J55" s="13">
        <v>22995.32</v>
      </c>
      <c r="K55" s="13">
        <v>0</v>
      </c>
      <c r="L55" s="13">
        <v>22995.32</v>
      </c>
      <c r="M55" s="13">
        <v>39.71</v>
      </c>
      <c r="N55" s="13">
        <v>8.1</v>
      </c>
      <c r="O55" s="29" t="s">
        <v>230</v>
      </c>
    </row>
    <row r="56" spans="1:15" s="10" customFormat="1" ht="25.5" x14ac:dyDescent="0.25">
      <c r="A56" s="36">
        <v>50</v>
      </c>
      <c r="B56" s="81"/>
      <c r="C56" s="11" t="s">
        <v>111</v>
      </c>
      <c r="D56" s="11" t="s">
        <v>25</v>
      </c>
      <c r="E56" s="12">
        <v>1</v>
      </c>
      <c r="F56" s="12">
        <v>0</v>
      </c>
      <c r="G56" s="11" t="s">
        <v>144</v>
      </c>
      <c r="H56" s="13">
        <v>841</v>
      </c>
      <c r="I56" s="11" t="s">
        <v>93</v>
      </c>
      <c r="J56" s="13">
        <v>19872</v>
      </c>
      <c r="K56" s="13">
        <v>2457.67</v>
      </c>
      <c r="L56" s="13">
        <v>22329.67</v>
      </c>
      <c r="M56" s="13">
        <v>38.97</v>
      </c>
      <c r="N56" s="13">
        <v>8.1</v>
      </c>
      <c r="O56" s="29" t="s">
        <v>231</v>
      </c>
    </row>
    <row r="57" spans="1:15" s="10" customFormat="1" ht="38.25" x14ac:dyDescent="0.25">
      <c r="A57" s="36">
        <v>51</v>
      </c>
      <c r="B57" s="81"/>
      <c r="C57" s="11" t="s">
        <v>112</v>
      </c>
      <c r="D57" s="11" t="s">
        <v>113</v>
      </c>
      <c r="E57" s="12">
        <v>1</v>
      </c>
      <c r="F57" s="12">
        <v>0</v>
      </c>
      <c r="G57" s="11" t="s">
        <v>144</v>
      </c>
      <c r="H57" s="13">
        <v>900</v>
      </c>
      <c r="I57" s="11" t="s">
        <v>154</v>
      </c>
      <c r="J57" s="13">
        <v>17879.39</v>
      </c>
      <c r="K57" s="13">
        <v>0</v>
      </c>
      <c r="L57" s="13">
        <v>17879.39</v>
      </c>
      <c r="M57" s="13">
        <v>38.9</v>
      </c>
      <c r="N57" s="13">
        <v>8.1</v>
      </c>
      <c r="O57" s="29" t="s">
        <v>232</v>
      </c>
    </row>
    <row r="58" spans="1:15" s="10" customFormat="1" ht="25.5" x14ac:dyDescent="0.25">
      <c r="A58" s="36">
        <v>52</v>
      </c>
      <c r="B58" s="81"/>
      <c r="C58" s="11" t="s">
        <v>24</v>
      </c>
      <c r="D58" s="11" t="s">
        <v>114</v>
      </c>
      <c r="E58" s="12">
        <v>1</v>
      </c>
      <c r="F58" s="12">
        <v>1</v>
      </c>
      <c r="G58" s="11" t="s">
        <v>144</v>
      </c>
      <c r="H58" s="13">
        <v>841</v>
      </c>
      <c r="I58" s="11" t="s">
        <v>93</v>
      </c>
      <c r="J58" s="13">
        <v>12636</v>
      </c>
      <c r="K58" s="13">
        <v>0</v>
      </c>
      <c r="L58" s="13">
        <v>12636</v>
      </c>
      <c r="M58" s="13">
        <v>38.770000000000003</v>
      </c>
      <c r="N58" s="13">
        <v>8.1</v>
      </c>
      <c r="O58" s="29" t="s">
        <v>172</v>
      </c>
    </row>
    <row r="59" spans="1:15" s="10" customFormat="1" ht="38.25" x14ac:dyDescent="0.25">
      <c r="A59" s="36">
        <v>53</v>
      </c>
      <c r="B59" s="81"/>
      <c r="C59" s="11" t="s">
        <v>30</v>
      </c>
      <c r="D59" s="11" t="s">
        <v>104</v>
      </c>
      <c r="E59" s="12">
        <v>1</v>
      </c>
      <c r="F59" s="12">
        <v>1</v>
      </c>
      <c r="G59" s="11" t="s">
        <v>147</v>
      </c>
      <c r="H59" s="13">
        <v>1000</v>
      </c>
      <c r="I59" s="11" t="s">
        <v>115</v>
      </c>
      <c r="J59" s="13">
        <v>20283.009999999998</v>
      </c>
      <c r="K59" s="13">
        <v>0</v>
      </c>
      <c r="L59" s="13">
        <v>20283.009999999998</v>
      </c>
      <c r="M59" s="13">
        <v>37.86</v>
      </c>
      <c r="N59" s="13">
        <v>8</v>
      </c>
      <c r="O59" s="29" t="s">
        <v>233</v>
      </c>
    </row>
    <row r="60" spans="1:15" s="10" customFormat="1" ht="38.25" x14ac:dyDescent="0.25">
      <c r="A60" s="36">
        <v>54</v>
      </c>
      <c r="B60" s="81"/>
      <c r="C60" s="11" t="s">
        <v>116</v>
      </c>
      <c r="D60" s="11" t="s">
        <v>117</v>
      </c>
      <c r="E60" s="12">
        <v>1</v>
      </c>
      <c r="F60" s="12">
        <v>1</v>
      </c>
      <c r="G60" s="11" t="s">
        <v>144</v>
      </c>
      <c r="H60" s="13">
        <v>1200</v>
      </c>
      <c r="I60" s="11" t="s">
        <v>164</v>
      </c>
      <c r="J60" s="13">
        <v>8782.25</v>
      </c>
      <c r="K60" s="13">
        <v>0</v>
      </c>
      <c r="L60" s="13">
        <v>8782.25</v>
      </c>
      <c r="M60" s="13">
        <v>37.74</v>
      </c>
      <c r="N60" s="13">
        <v>8.1</v>
      </c>
      <c r="O60" s="29" t="s">
        <v>234</v>
      </c>
    </row>
    <row r="61" spans="1:15" s="10" customFormat="1" ht="38.25" x14ac:dyDescent="0.25">
      <c r="A61" s="36">
        <v>55</v>
      </c>
      <c r="B61" s="81"/>
      <c r="C61" s="11" t="s">
        <v>118</v>
      </c>
      <c r="D61" s="11" t="s">
        <v>47</v>
      </c>
      <c r="E61" s="12">
        <v>1</v>
      </c>
      <c r="F61" s="12">
        <v>1</v>
      </c>
      <c r="G61" s="11" t="s">
        <v>144</v>
      </c>
      <c r="H61" s="13">
        <v>950</v>
      </c>
      <c r="I61" s="11" t="s">
        <v>76</v>
      </c>
      <c r="J61" s="13">
        <v>12700.05</v>
      </c>
      <c r="K61" s="13">
        <v>199.95</v>
      </c>
      <c r="L61" s="13">
        <v>12900</v>
      </c>
      <c r="M61" s="13">
        <v>37.36</v>
      </c>
      <c r="N61" s="13">
        <v>8.1</v>
      </c>
      <c r="O61" s="29" t="s">
        <v>235</v>
      </c>
    </row>
    <row r="62" spans="1:15" s="10" customFormat="1" ht="25.5" x14ac:dyDescent="0.25">
      <c r="A62" s="36">
        <v>56</v>
      </c>
      <c r="B62" s="81"/>
      <c r="C62" s="11" t="s">
        <v>119</v>
      </c>
      <c r="D62" s="11" t="s">
        <v>120</v>
      </c>
      <c r="E62" s="12">
        <v>1</v>
      </c>
      <c r="F62" s="12">
        <v>1</v>
      </c>
      <c r="G62" s="11" t="s">
        <v>148</v>
      </c>
      <c r="H62" s="13">
        <v>924</v>
      </c>
      <c r="I62" s="11" t="s">
        <v>76</v>
      </c>
      <c r="J62" s="13">
        <v>18906.25</v>
      </c>
      <c r="K62" s="13">
        <v>0</v>
      </c>
      <c r="L62" s="13">
        <v>18906.25</v>
      </c>
      <c r="M62" s="13">
        <v>37.299999999999997</v>
      </c>
      <c r="N62" s="13">
        <v>6.6</v>
      </c>
      <c r="O62" s="29" t="s">
        <v>236</v>
      </c>
    </row>
    <row r="63" spans="1:15" s="10" customFormat="1" ht="25.5" x14ac:dyDescent="0.25">
      <c r="A63" s="36">
        <v>57</v>
      </c>
      <c r="B63" s="81"/>
      <c r="C63" s="11" t="s">
        <v>94</v>
      </c>
      <c r="D63" s="11" t="s">
        <v>121</v>
      </c>
      <c r="E63" s="12">
        <v>1</v>
      </c>
      <c r="F63" s="12">
        <v>1</v>
      </c>
      <c r="G63" s="11" t="s">
        <v>144</v>
      </c>
      <c r="H63" s="13">
        <v>900</v>
      </c>
      <c r="I63" s="11" t="s">
        <v>76</v>
      </c>
      <c r="J63" s="13">
        <v>23000</v>
      </c>
      <c r="K63" s="13">
        <v>16000</v>
      </c>
      <c r="L63" s="13">
        <v>39000</v>
      </c>
      <c r="M63" s="13">
        <v>30.76</v>
      </c>
      <c r="N63" s="13">
        <v>8.1</v>
      </c>
      <c r="O63" s="29" t="s">
        <v>200</v>
      </c>
    </row>
    <row r="64" spans="1:15" s="10" customFormat="1" ht="25.5" x14ac:dyDescent="0.25">
      <c r="A64" s="36">
        <v>58</v>
      </c>
      <c r="B64" s="82"/>
      <c r="C64" s="58" t="s">
        <v>122</v>
      </c>
      <c r="D64" s="58" t="s">
        <v>123</v>
      </c>
      <c r="E64" s="57">
        <v>1</v>
      </c>
      <c r="F64" s="57">
        <v>1</v>
      </c>
      <c r="G64" s="58" t="s">
        <v>144</v>
      </c>
      <c r="H64" s="59">
        <v>930</v>
      </c>
      <c r="I64" s="58" t="s">
        <v>155</v>
      </c>
      <c r="J64" s="59">
        <v>23000</v>
      </c>
      <c r="K64" s="59">
        <v>7855</v>
      </c>
      <c r="L64" s="59">
        <v>30855</v>
      </c>
      <c r="M64" s="59">
        <v>29.26</v>
      </c>
      <c r="N64" s="59">
        <v>8.1</v>
      </c>
      <c r="O64" s="60" t="s">
        <v>237</v>
      </c>
    </row>
    <row r="65" spans="1:15" s="10" customFormat="1" ht="30.75" thickBot="1" x14ac:dyDescent="0.3">
      <c r="A65" s="36">
        <v>59</v>
      </c>
      <c r="B65" s="83"/>
      <c r="C65" s="75" t="s">
        <v>244</v>
      </c>
      <c r="D65" s="75" t="s">
        <v>245</v>
      </c>
      <c r="E65" s="23">
        <v>1</v>
      </c>
      <c r="F65" s="23">
        <v>1</v>
      </c>
      <c r="G65" s="18" t="s">
        <v>144</v>
      </c>
      <c r="H65" s="23">
        <v>841</v>
      </c>
      <c r="I65" s="75" t="s">
        <v>93</v>
      </c>
      <c r="J65" s="76">
        <v>13384.13</v>
      </c>
      <c r="K65" s="77">
        <v>0</v>
      </c>
      <c r="L65" s="76">
        <v>13384.13</v>
      </c>
      <c r="M65" s="12">
        <v>37.26</v>
      </c>
      <c r="N65" s="74">
        <v>8.1</v>
      </c>
      <c r="O65" s="29" t="s">
        <v>250</v>
      </c>
    </row>
    <row r="66" spans="1:15" s="1" customFormat="1" ht="13.5" thickBot="1" x14ac:dyDescent="0.25">
      <c r="A66" s="84" t="s">
        <v>125</v>
      </c>
      <c r="B66" s="85"/>
      <c r="C66" s="85"/>
      <c r="D66" s="86"/>
      <c r="E66" s="39">
        <f>SUM(E7:E65)</f>
        <v>62</v>
      </c>
      <c r="F66" s="39">
        <f>SUM(F7:F65)</f>
        <v>42</v>
      </c>
      <c r="G66" s="40"/>
      <c r="H66" s="41"/>
      <c r="I66" s="40"/>
      <c r="J66" s="41">
        <f>SUM(J7:J65)</f>
        <v>1197415.8799999999</v>
      </c>
      <c r="K66" s="41">
        <f t="shared" ref="K66:L66" si="2">SUM(K7:K65)</f>
        <v>176364.79</v>
      </c>
      <c r="L66" s="41">
        <f t="shared" si="2"/>
        <v>1373780.67</v>
      </c>
      <c r="M66" s="42"/>
      <c r="N66" s="42"/>
      <c r="O66" s="43"/>
    </row>
    <row r="68" spans="1:15" ht="30.6" customHeight="1" x14ac:dyDescent="0.2">
      <c r="A68" s="87" t="s">
        <v>207</v>
      </c>
      <c r="B68" s="87"/>
      <c r="C68" s="87"/>
      <c r="D68" s="87"/>
      <c r="E68" s="87"/>
      <c r="F68" s="87"/>
      <c r="G68" s="87"/>
      <c r="H68" s="87"/>
      <c r="I68" s="87"/>
      <c r="J68" s="87"/>
      <c r="K68" s="87"/>
      <c r="L68" s="87"/>
      <c r="M68" s="87"/>
      <c r="N68" s="87"/>
      <c r="O68" s="87"/>
    </row>
    <row r="69" spans="1:15" ht="12.75" x14ac:dyDescent="0.2">
      <c r="A69" s="88" t="s">
        <v>178</v>
      </c>
      <c r="B69" s="89"/>
      <c r="C69" s="89"/>
      <c r="D69" s="89"/>
      <c r="E69" s="89"/>
      <c r="F69" s="89"/>
      <c r="G69" s="89"/>
      <c r="H69" s="89"/>
      <c r="I69" s="89"/>
      <c r="J69" s="89"/>
      <c r="K69" s="89"/>
      <c r="L69" s="89"/>
      <c r="M69" s="89"/>
      <c r="N69" s="89"/>
      <c r="O69" s="89"/>
    </row>
    <row r="70" spans="1:15" ht="12.75" x14ac:dyDescent="0.2">
      <c r="A70" s="78" t="s">
        <v>179</v>
      </c>
      <c r="B70" s="79"/>
      <c r="C70" s="79"/>
      <c r="D70" s="79"/>
      <c r="E70" s="79"/>
      <c r="F70" s="79"/>
      <c r="G70" s="79"/>
      <c r="H70" s="79"/>
      <c r="I70" s="79"/>
      <c r="J70" s="79"/>
      <c r="K70" s="79"/>
      <c r="L70" s="79"/>
      <c r="M70" s="79"/>
      <c r="N70" s="79"/>
      <c r="O70" s="79"/>
    </row>
    <row r="71" spans="1:15" ht="12.75" x14ac:dyDescent="0.2">
      <c r="A71" s="78" t="s">
        <v>180</v>
      </c>
      <c r="B71" s="79"/>
      <c r="C71" s="79"/>
      <c r="D71" s="79"/>
      <c r="E71" s="79"/>
      <c r="F71" s="79"/>
      <c r="G71" s="79"/>
      <c r="H71" s="79"/>
      <c r="I71" s="79"/>
      <c r="J71" s="79"/>
      <c r="K71" s="79"/>
      <c r="L71" s="79"/>
      <c r="M71" s="79"/>
      <c r="N71" s="79"/>
      <c r="O71" s="79"/>
    </row>
    <row r="72" spans="1:15" ht="12.75" x14ac:dyDescent="0.2">
      <c r="A72" s="78" t="s">
        <v>181</v>
      </c>
      <c r="B72" s="79"/>
      <c r="C72" s="79"/>
      <c r="D72" s="79"/>
      <c r="E72" s="79"/>
      <c r="F72" s="79"/>
      <c r="G72" s="79"/>
      <c r="H72" s="79"/>
      <c r="I72" s="79"/>
      <c r="J72" s="79"/>
      <c r="K72" s="79"/>
      <c r="L72" s="79"/>
      <c r="M72" s="79"/>
      <c r="N72" s="79"/>
      <c r="O72" s="79"/>
    </row>
    <row r="73" spans="1:15" ht="12.75" x14ac:dyDescent="0.2">
      <c r="A73" s="78" t="s">
        <v>182</v>
      </c>
      <c r="B73" s="79"/>
      <c r="C73" s="79"/>
      <c r="D73" s="79"/>
      <c r="E73" s="79"/>
      <c r="F73" s="79"/>
      <c r="G73" s="79"/>
      <c r="H73" s="79"/>
      <c r="I73" s="79"/>
      <c r="J73" s="79"/>
      <c r="K73" s="79"/>
      <c r="L73" s="79"/>
      <c r="M73" s="79"/>
      <c r="N73" s="79"/>
      <c r="O73" s="79"/>
    </row>
    <row r="74" spans="1:15" ht="12.75" x14ac:dyDescent="0.2">
      <c r="A74" s="88" t="s">
        <v>183</v>
      </c>
      <c r="B74" s="89"/>
      <c r="C74" s="89"/>
      <c r="D74" s="89"/>
      <c r="E74" s="89"/>
      <c r="F74" s="89"/>
      <c r="G74" s="89"/>
      <c r="H74" s="89"/>
      <c r="I74" s="89"/>
      <c r="J74" s="89"/>
      <c r="K74" s="89"/>
      <c r="L74" s="89"/>
      <c r="M74" s="89"/>
      <c r="N74" s="89"/>
      <c r="O74" s="89"/>
    </row>
    <row r="75" spans="1:15" ht="28.9" customHeight="1" x14ac:dyDescent="0.2">
      <c r="A75" s="78" t="s">
        <v>184</v>
      </c>
      <c r="B75" s="79"/>
      <c r="C75" s="79"/>
      <c r="D75" s="79"/>
      <c r="E75" s="79"/>
      <c r="F75" s="79"/>
      <c r="G75" s="79"/>
      <c r="H75" s="79"/>
      <c r="I75" s="79"/>
      <c r="J75" s="79"/>
      <c r="K75" s="79"/>
      <c r="L75" s="79"/>
      <c r="M75" s="79"/>
      <c r="N75" s="79"/>
      <c r="O75" s="79"/>
    </row>
    <row r="76" spans="1:15" ht="12.75" x14ac:dyDescent="0.2">
      <c r="A76" s="78" t="s">
        <v>185</v>
      </c>
      <c r="B76" s="79"/>
      <c r="C76" s="79"/>
      <c r="D76" s="79"/>
      <c r="E76" s="79"/>
      <c r="F76" s="79"/>
      <c r="G76" s="79"/>
      <c r="H76" s="79"/>
      <c r="I76" s="79"/>
      <c r="J76" s="79"/>
      <c r="K76" s="79"/>
      <c r="L76" s="79"/>
      <c r="M76" s="79"/>
      <c r="N76" s="79"/>
      <c r="O76" s="79"/>
    </row>
    <row r="77" spans="1:15" ht="12.75" x14ac:dyDescent="0.2">
      <c r="A77" s="78" t="s">
        <v>186</v>
      </c>
      <c r="B77" s="79"/>
      <c r="C77" s="79"/>
      <c r="D77" s="79"/>
      <c r="E77" s="79"/>
      <c r="F77" s="79"/>
      <c r="G77" s="79"/>
      <c r="H77" s="79"/>
      <c r="I77" s="79"/>
      <c r="J77" s="79"/>
      <c r="K77" s="79"/>
      <c r="L77" s="79"/>
      <c r="M77" s="79"/>
      <c r="N77" s="79"/>
      <c r="O77" s="79"/>
    </row>
    <row r="78" spans="1:15" ht="12.75" x14ac:dyDescent="0.2">
      <c r="A78" s="78" t="s">
        <v>187</v>
      </c>
      <c r="B78" s="79"/>
      <c r="C78" s="79"/>
      <c r="D78" s="79"/>
      <c r="E78" s="79"/>
      <c r="F78" s="79"/>
      <c r="G78" s="79"/>
      <c r="H78" s="79"/>
      <c r="I78" s="79"/>
      <c r="J78" s="79"/>
      <c r="K78" s="79"/>
      <c r="L78" s="79"/>
      <c r="M78" s="79"/>
      <c r="N78" s="79"/>
      <c r="O78" s="79"/>
    </row>
    <row r="79" spans="1:15" ht="12.75" x14ac:dyDescent="0.2">
      <c r="A79" s="78" t="s">
        <v>188</v>
      </c>
      <c r="B79" s="79"/>
      <c r="C79" s="79"/>
      <c r="D79" s="79"/>
      <c r="E79" s="79"/>
      <c r="F79" s="79"/>
      <c r="G79" s="79"/>
      <c r="H79" s="79"/>
      <c r="I79" s="79"/>
      <c r="J79" s="79"/>
      <c r="K79" s="79"/>
      <c r="L79" s="79"/>
      <c r="M79" s="79"/>
      <c r="N79" s="79"/>
      <c r="O79" s="79"/>
    </row>
    <row r="80" spans="1:15" ht="12.75" x14ac:dyDescent="0.2">
      <c r="A80" s="78" t="s">
        <v>189</v>
      </c>
      <c r="B80" s="79"/>
      <c r="C80" s="79"/>
      <c r="D80" s="79"/>
      <c r="E80" s="79"/>
      <c r="F80" s="79"/>
      <c r="G80" s="79"/>
      <c r="H80" s="79"/>
      <c r="I80" s="79"/>
      <c r="J80" s="79"/>
      <c r="K80" s="79"/>
      <c r="L80" s="79"/>
      <c r="M80" s="79"/>
      <c r="N80" s="79"/>
      <c r="O80" s="79"/>
    </row>
    <row r="81" spans="1:15" ht="12.75" x14ac:dyDescent="0.2">
      <c r="A81" s="78" t="s">
        <v>190</v>
      </c>
      <c r="B81" s="79"/>
      <c r="C81" s="79"/>
      <c r="D81" s="79"/>
      <c r="E81" s="79"/>
      <c r="F81" s="79"/>
      <c r="G81" s="79"/>
      <c r="H81" s="79"/>
      <c r="I81" s="79"/>
      <c r="J81" s="79"/>
      <c r="K81" s="79"/>
      <c r="L81" s="79"/>
      <c r="M81" s="79"/>
      <c r="N81" s="79"/>
      <c r="O81" s="79"/>
    </row>
    <row r="82" spans="1:15" ht="12.75" x14ac:dyDescent="0.2">
      <c r="A82" s="78" t="s">
        <v>191</v>
      </c>
      <c r="B82" s="79"/>
      <c r="C82" s="79"/>
      <c r="D82" s="79"/>
      <c r="E82" s="79"/>
      <c r="F82" s="79"/>
      <c r="G82" s="79"/>
      <c r="H82" s="79"/>
      <c r="I82" s="79"/>
      <c r="J82" s="79"/>
      <c r="K82" s="79"/>
      <c r="L82" s="79"/>
      <c r="M82" s="79"/>
      <c r="N82" s="79"/>
      <c r="O82" s="79"/>
    </row>
    <row r="83" spans="1:15" ht="12.75" x14ac:dyDescent="0.2">
      <c r="A83" s="78" t="s">
        <v>192</v>
      </c>
      <c r="B83" s="79"/>
      <c r="C83" s="79"/>
      <c r="D83" s="79"/>
      <c r="E83" s="79"/>
      <c r="F83" s="79"/>
      <c r="G83" s="79"/>
      <c r="H83" s="79"/>
      <c r="I83" s="79"/>
      <c r="J83" s="79"/>
      <c r="K83" s="79"/>
      <c r="L83" s="79"/>
      <c r="M83" s="79"/>
      <c r="N83" s="79"/>
      <c r="O83" s="79"/>
    </row>
    <row r="84" spans="1:15" ht="12.75" x14ac:dyDescent="0.2">
      <c r="A84" s="78" t="s">
        <v>193</v>
      </c>
      <c r="B84" s="79"/>
      <c r="C84" s="79"/>
      <c r="D84" s="79"/>
      <c r="E84" s="79"/>
      <c r="F84" s="79"/>
      <c r="G84" s="79"/>
      <c r="H84" s="79"/>
      <c r="I84" s="79"/>
      <c r="J84" s="79"/>
      <c r="K84" s="79"/>
      <c r="L84" s="79"/>
      <c r="M84" s="79"/>
      <c r="N84" s="79"/>
      <c r="O84" s="79"/>
    </row>
    <row r="85" spans="1:15" ht="12.75" x14ac:dyDescent="0.2">
      <c r="A85" s="78" t="s">
        <v>194</v>
      </c>
      <c r="B85" s="79"/>
      <c r="C85" s="79"/>
      <c r="D85" s="79"/>
      <c r="E85" s="79"/>
      <c r="F85" s="79"/>
      <c r="G85" s="79"/>
      <c r="H85" s="79"/>
      <c r="I85" s="79"/>
      <c r="J85" s="79"/>
      <c r="K85" s="79"/>
      <c r="L85" s="79"/>
      <c r="M85" s="79"/>
      <c r="N85" s="79"/>
      <c r="O85" s="79"/>
    </row>
    <row r="86" spans="1:15" ht="12.75" x14ac:dyDescent="0.2">
      <c r="A86" s="78" t="s">
        <v>195</v>
      </c>
      <c r="B86" s="79"/>
      <c r="C86" s="79"/>
      <c r="D86" s="79"/>
      <c r="E86" s="79"/>
      <c r="F86" s="79"/>
      <c r="G86" s="79"/>
      <c r="H86" s="79"/>
      <c r="I86" s="79"/>
      <c r="J86" s="79"/>
      <c r="K86" s="79"/>
      <c r="L86" s="79"/>
      <c r="M86" s="79"/>
      <c r="N86" s="79"/>
      <c r="O86" s="79"/>
    </row>
    <row r="87" spans="1:15" ht="12.75" x14ac:dyDescent="0.2">
      <c r="A87" s="78" t="s">
        <v>196</v>
      </c>
      <c r="B87" s="79"/>
      <c r="C87" s="79"/>
      <c r="D87" s="79"/>
      <c r="E87" s="79"/>
      <c r="F87" s="79"/>
      <c r="G87" s="79"/>
      <c r="H87" s="79"/>
      <c r="I87" s="79"/>
      <c r="J87" s="79"/>
      <c r="K87" s="79"/>
      <c r="L87" s="79"/>
      <c r="M87" s="79"/>
      <c r="N87" s="79"/>
      <c r="O87" s="79"/>
    </row>
    <row r="88" spans="1:15" ht="12.75" x14ac:dyDescent="0.2">
      <c r="A88" s="78" t="s">
        <v>197</v>
      </c>
      <c r="B88" s="79"/>
      <c r="C88" s="79"/>
      <c r="D88" s="79"/>
      <c r="E88" s="79"/>
      <c r="F88" s="79"/>
      <c r="G88" s="79"/>
      <c r="H88" s="79"/>
      <c r="I88" s="79"/>
      <c r="J88" s="79"/>
      <c r="K88" s="79"/>
      <c r="L88" s="79"/>
      <c r="M88" s="79"/>
      <c r="N88" s="79"/>
      <c r="O88" s="79"/>
    </row>
    <row r="89" spans="1:15" ht="12.75" x14ac:dyDescent="0.2">
      <c r="A89" s="78" t="s">
        <v>198</v>
      </c>
      <c r="B89" s="79"/>
      <c r="C89" s="79"/>
      <c r="D89" s="79"/>
      <c r="E89" s="79"/>
      <c r="F89" s="79"/>
      <c r="G89" s="79"/>
      <c r="H89" s="79"/>
      <c r="I89" s="79"/>
      <c r="J89" s="79"/>
      <c r="K89" s="79"/>
      <c r="L89" s="79"/>
      <c r="M89" s="79"/>
      <c r="N89" s="79"/>
      <c r="O89" s="79"/>
    </row>
  </sheetData>
  <autoFilter ref="A6:O6" xr:uid="{C7B81354-2DED-4CB6-8A89-420CD297ABD8}"/>
  <mergeCells count="40">
    <mergeCell ref="B39:B42"/>
    <mergeCell ref="A1:L1"/>
    <mergeCell ref="A3:M3"/>
    <mergeCell ref="A5:A6"/>
    <mergeCell ref="B5:B6"/>
    <mergeCell ref="C5:C6"/>
    <mergeCell ref="D5:I5"/>
    <mergeCell ref="J5:J6"/>
    <mergeCell ref="K5:K6"/>
    <mergeCell ref="L5:L6"/>
    <mergeCell ref="M5:M6"/>
    <mergeCell ref="N5:N6"/>
    <mergeCell ref="O5:O6"/>
    <mergeCell ref="B28:B36"/>
    <mergeCell ref="B37:B38"/>
    <mergeCell ref="B7:B27"/>
    <mergeCell ref="A77:O77"/>
    <mergeCell ref="B43:B65"/>
    <mergeCell ref="A66:D66"/>
    <mergeCell ref="A68:O68"/>
    <mergeCell ref="A69:O69"/>
    <mergeCell ref="A70:O70"/>
    <mergeCell ref="A71:O71"/>
    <mergeCell ref="A72:O72"/>
    <mergeCell ref="A73:O73"/>
    <mergeCell ref="A74:O74"/>
    <mergeCell ref="A75:O75"/>
    <mergeCell ref="A76:O76"/>
    <mergeCell ref="A89:O89"/>
    <mergeCell ref="A78:O78"/>
    <mergeCell ref="A79:O79"/>
    <mergeCell ref="A80:O80"/>
    <mergeCell ref="A81:O81"/>
    <mergeCell ref="A82:O82"/>
    <mergeCell ref="A83:O83"/>
    <mergeCell ref="A84:O84"/>
    <mergeCell ref="A85:O85"/>
    <mergeCell ref="A86:O86"/>
    <mergeCell ref="A87:O87"/>
    <mergeCell ref="A88:O88"/>
  </mergeCells>
  <pageMargins left="0.7" right="0.7" top="0.75" bottom="0.75" header="0.3" footer="0.3"/>
  <pageSetup paperSize="9" scale="56" fitToHeight="0" orientation="landscape" r:id="rId1"/>
  <ignoredErrors>
    <ignoredError sqref="H29 H31" numberStoredAsText="1"/>
  </ignoredErrors>
</worksheet>
</file>

<file path=docMetadata/LabelInfo.xml><?xml version="1.0" encoding="utf-8"?>
<clbl:labelList xmlns:clbl="http://schemas.microsoft.com/office/2020/mipLabelMetadata">
  <clbl:label id="{66ad46dd-f7c7-43aa-9c22-1b7ad782ac3b}" enabled="1" method="Privileged" siteId="{ba0f5621-abfd-470f-adc9-da21d4cc182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PVK finansuojami 2023 I eta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DLX30_2062_Sys</dc:creator>
  <cp:lastModifiedBy>Aurelija Norvilė</cp:lastModifiedBy>
  <cp:lastPrinted>2023-08-31T07:58:13Z</cp:lastPrinted>
  <dcterms:created xsi:type="dcterms:W3CDTF">2023-07-26T07:51:02Z</dcterms:created>
  <dcterms:modified xsi:type="dcterms:W3CDTF">2024-10-08T08:24:30Z</dcterms:modified>
</cp:coreProperties>
</file>